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75" windowWidth="15480" windowHeight="10785" activeTab="1"/>
  </bookViews>
  <sheets>
    <sheet name="Приложение 4" sheetId="1" r:id="rId1"/>
    <sheet name="Приложение 3" sheetId="2" r:id="rId2"/>
  </sheets>
  <definedNames>
    <definedName name="_Toc413145922" localSheetId="1">'Приложение 3'!$C$62</definedName>
    <definedName name="_Toc479237953" localSheetId="1">'Приложение 3'!$C$35</definedName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3'!$B$1:$AB$57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<sst xmlns="http://schemas.openxmlformats.org/spreadsheetml/2006/main" count="225" uniqueCount="126">
  <si>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</si>
  <si>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</si>
  <si>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</si>
  <si>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</si>
  <si>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</si>
  <si>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</si>
  <si>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</si>
  <si>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</si>
  <si>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</si>
  <si>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</si>
  <si>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</si>
  <si>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</si>
  <si>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</si>
  <si>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</si>
  <si>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</si>
  <si>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</si>
  <si>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</si>
  <si>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</si>
  <si>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</si>
  <si>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</si>
  <si>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</si>
  <si>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</si>
  <si>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</si>
  <si>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</si>
  <si>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</si>
  <si>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</si>
  <si>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</si>
  <si>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</si>
  <si>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</si>
  <si>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</si>
  <si>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</si>
  <si>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</si>
  <si>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</si>
  <si>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</si>
  <si>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</si>
  <si>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</si>
  <si>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</si>
  <si>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</si>
  <si>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</si>
  <si>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</si>
  <si>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</si>
  <si>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</si>
  <si>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</si>
  <si>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</si>
  <si>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</si>
  <si>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</si>
  <si>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</si>
  <si>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</si>
  <si>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</si>
  <si>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</si>
  <si>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</si>
  <si>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</si>
  <si>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</si>
  <si>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</si>
  <si>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</si>
  <si>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</si>
  <si>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</si>
  <si>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</si>
  <si>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</si>
  <si>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</si>
  <si>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</si>
  <si>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</si>
  <si>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</si>
  <si>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</si>
  <si>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</si>
  <si>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</si>
  <si>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</si>
  <si>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</si>
  <si>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</si>
  <si>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</si>
  <si>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</si>
  <si>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</si>
  <si>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</si>
  <si>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</si>
  <si>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</si>
  <si>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</si>
  <si>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</si>
  <si>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</si>
  <si>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</si>
  <si>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</si>
  <si>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</si>
  <si>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</si>
  <si>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</si>
  <si>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</si>
  <si>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</si>
  <si>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</si>
  <si>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</si>
  <si>
    <t>Главный администратор  (администратор) муниципальной  программы  муниципального образования Тверской области - Администрация Максатихинского района</t>
  </si>
  <si>
    <t>шт</t>
  </si>
  <si>
    <t xml:space="preserve">                                                                                                                        «Жилищно-коммунальное хозяйство и энергетика  Максатихинского района на 2017 - 2021 годы»</t>
  </si>
  <si>
    <t xml:space="preserve">Цель программы   - "Повышение качества и надежности жилищно-коммунальных услуг и условий проживания граждан на территории Максатихинского района Тверской области"
</t>
  </si>
  <si>
    <t>Показатель цели программы  1  "Удовлетворенность населения жилищно-коммунальными услугами"</t>
  </si>
  <si>
    <t>Показатель цели программы  2   "Уровень износа коммунальной инфраструктуры"</t>
  </si>
  <si>
    <t>Показатель цели программы 3 " Уровень газификации Максатихинского района Тверской области"</t>
  </si>
  <si>
    <r>
      <t>З</t>
    </r>
    <r>
      <rPr>
        <b/>
        <sz val="9"/>
        <rFont val="Times New Roman"/>
        <family val="1"/>
      </rPr>
      <t>адача  2 подпрограммы 1  "Обеспечение надежности функционирования объектов коммунальной инфраструктуры"</t>
    </r>
  </si>
  <si>
    <t>Задача 1  подпрограммы 1 "Создание условий для надежного обеспечения природным газом потребителей Максатихинского района"</t>
  </si>
  <si>
    <r>
      <t>Административное мероприятие</t>
    </r>
    <r>
      <rPr>
        <sz val="9"/>
        <color indexed="8"/>
        <rFont val="Times New Roman"/>
        <family val="1"/>
      </rPr>
      <t xml:space="preserve"> "Получение технических условий на проектирование объектов газоснабжения"</t>
    </r>
  </si>
  <si>
    <r>
      <t>Меропритяие 1</t>
    </r>
    <r>
      <rPr>
        <sz val="9"/>
        <color indexed="8"/>
        <rFont val="Times New Roman"/>
        <family val="1"/>
      </rPr>
      <t xml:space="preserve"> "Изготовление  плана планировки территории и межевания территории"</t>
    </r>
  </si>
  <si>
    <r>
      <t>Мероприятие 2</t>
    </r>
    <r>
      <rPr>
        <sz val="9"/>
        <color indexed="8"/>
        <rFont val="Times New Roman"/>
        <family val="1"/>
      </rPr>
      <t xml:space="preserve"> "Изготовление проектно-сметной документации по газификации Максатихинского района, получение заключения государственной экспертизы"</t>
    </r>
  </si>
  <si>
    <r>
      <t>Мероприятие 3</t>
    </r>
    <r>
      <rPr>
        <sz val="9"/>
        <color indexed="8"/>
        <rFont val="Times New Roman"/>
        <family val="1"/>
      </rPr>
      <t xml:space="preserve"> "Проведение строительно-монтажных работ по строительству магистрального газопровода на территории Максатихинского района"</t>
    </r>
  </si>
  <si>
    <t>Подпрограмма  1 "Повышение надежности и эффективности функционирования объектов коммунального хозяйства Максатихинского района Тверской области"</t>
  </si>
  <si>
    <r>
      <t xml:space="preserve">Мероприятие 1 </t>
    </r>
    <r>
      <rPr>
        <sz val="9"/>
        <rFont val="Times New Roman"/>
        <family val="1"/>
      </rPr>
      <t>"Разработка проектно-сметной документации и проведение государственной экспертизы объектов теплоснабжения"</t>
    </r>
  </si>
  <si>
    <t>Л</t>
  </si>
  <si>
    <t>Средства на проведение капитального ремонта объектов теплоэнергетических комплексов муниципальных образований Тверской области</t>
  </si>
  <si>
    <t>Н</t>
  </si>
  <si>
    <r>
      <t>Мероприятие 2</t>
    </r>
    <r>
      <rPr>
        <sz val="9"/>
        <rFont val="Times New Roman"/>
        <family val="1"/>
      </rPr>
      <t xml:space="preserve"> "Выполнение строитльно-монтажных работ по капитальному ремонту сетей теплоснабжения от квартальной котельной по ул. Железнодорожная, д.1б до объектов поставки теплоносителя"</t>
    </r>
  </si>
  <si>
    <r>
      <rPr>
        <b/>
        <sz val="9"/>
        <rFont val="Times New Roman"/>
        <family val="1"/>
      </rPr>
      <t xml:space="preserve">Мероприятие 3 </t>
    </r>
    <r>
      <rPr>
        <sz val="9"/>
        <rFont val="Times New Roman"/>
        <family val="1"/>
      </rPr>
      <t>"Формирование резерва материально-технических ресурсов для оперативного устранения аварий и неисправностей на объектах ЖКХ и социальной сферы"</t>
    </r>
  </si>
  <si>
    <t>финансирование из бюджета Максатихинского района</t>
  </si>
  <si>
    <t>финансирование из бюджета области</t>
  </si>
  <si>
    <t xml:space="preserve">к муниципальной программе « Жилищно-коммунальное хозяйство и энергетика Максатихинского района на 2017-2021 годы» </t>
  </si>
  <si>
    <r>
      <t>Мероприятие 4</t>
    </r>
    <r>
      <rPr>
        <sz val="9"/>
        <rFont val="Times New Roman"/>
        <family val="1"/>
      </rPr>
      <t xml:space="preserve"> "Выполнение  работ по капитальному ремонту объектов теплоснабжения"(местный бюджет) </t>
    </r>
  </si>
  <si>
    <r>
      <t>Мероприятие 4</t>
    </r>
    <r>
      <rPr>
        <sz val="9"/>
        <rFont val="Times New Roman"/>
        <family val="1"/>
      </rPr>
      <t xml:space="preserve"> "Выполнение  работ по капитальному ремонту объектов теплоснабжения" (областной бюджет)</t>
    </r>
  </si>
  <si>
    <r>
      <t>Мероприятие1 "</t>
    </r>
    <r>
      <rPr>
        <sz val="9"/>
        <rFont val="Times New Roman"/>
        <family val="1"/>
      </rPr>
      <t>Проведение изысканий для подбора земельного участка под новое кладбище"</t>
    </r>
  </si>
  <si>
    <r>
      <t>Административное мероприятие 1 "</t>
    </r>
    <r>
      <rPr>
        <sz val="9"/>
        <rFont val="Times New Roman"/>
        <family val="1"/>
      </rPr>
      <t>Проведение работ по выбору и оформлению земельных участков под новое кладбище"</t>
    </r>
  </si>
  <si>
    <r>
      <t xml:space="preserve">Мероприятие 2 </t>
    </r>
    <r>
      <rPr>
        <sz val="9"/>
        <rFont val="Times New Roman"/>
        <family val="1"/>
      </rPr>
      <t>"Проведение строительно-монтажных  работ по строительству нового кладбища на территории Максатихинского района"</t>
    </r>
  </si>
  <si>
    <t>Задача 2 подпрограммы 2"Проведение работ по благоустройству нового кладбища"</t>
  </si>
  <si>
    <r>
      <t xml:space="preserve">Мероприятие 1 </t>
    </r>
    <r>
      <rPr>
        <sz val="9"/>
        <rFont val="Times New Roman"/>
        <family val="1"/>
      </rPr>
      <t>"Дорожная планировка территории кладбища"</t>
    </r>
  </si>
  <si>
    <r>
      <t xml:space="preserve">Мероприятие 2 </t>
    </r>
    <r>
      <rPr>
        <sz val="9"/>
        <rFont val="Times New Roman"/>
        <family val="1"/>
      </rPr>
      <t>"Планировка участков для индивидуальных захоронений"</t>
    </r>
  </si>
  <si>
    <t>Задача 1  подпрограммы 2 "Подготовка документации и строительно-монтажные работы по строительству нового кладбища"</t>
  </si>
  <si>
    <t>Задача 3 подпрограммы 1 "Создание новых муниципальных унитарных предприятий"</t>
  </si>
  <si>
    <t xml:space="preserve"> </t>
  </si>
  <si>
    <r>
      <t xml:space="preserve">Административное мероприятие  </t>
    </r>
    <r>
      <rPr>
        <sz val="9"/>
        <rFont val="Times New Roman"/>
        <family val="1"/>
      </rPr>
      <t>"Создание условий для финансовой устойчивостиорганизаций коммунального комплекса"</t>
    </r>
  </si>
  <si>
    <r>
      <t xml:space="preserve">Мероприятие 1  </t>
    </r>
    <r>
      <rPr>
        <sz val="9"/>
        <rFont val="Times New Roman"/>
        <family val="1"/>
      </rPr>
      <t>"Формирование уставного фонда муниципальных унитарных предприятий"</t>
    </r>
  </si>
  <si>
    <t>Подпрограмма  2 "Строительство нового межпоселенческого кладбища"</t>
  </si>
  <si>
    <r>
      <t>Мероприятие 4</t>
    </r>
    <r>
      <rPr>
        <sz val="9"/>
        <rFont val="Times New Roman"/>
        <family val="1"/>
      </rPr>
      <t xml:space="preserve"> "Выполнение  работ по капитальному ремонту объектов водоснабжения"(местный бюджет) </t>
    </r>
  </si>
  <si>
    <r>
      <t xml:space="preserve">Мероприятие </t>
    </r>
    <r>
      <rPr>
        <sz val="9"/>
        <rFont val="Times New Roman"/>
        <family val="1"/>
      </rPr>
      <t xml:space="preserve"> "Выполнение  работ по капитальному ремонту объектов теплоснабжения"за счет бюджетов поселений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</si>
</sst>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trike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vertical="top" wrapText="1"/>
    </xf>
    <xf numFmtId="0" fontId="11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right" vertical="top" wrapText="1"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right" vertical="top" wrapText="1"/>
    </xf>
    <xf numFmtId="0" fontId="11" fillId="37" borderId="12" xfId="0" applyFont="1" applyFill="1" applyBorder="1" applyAlignment="1">
      <alignment/>
    </xf>
    <xf numFmtId="0" fontId="11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center"/>
    </xf>
    <xf numFmtId="0" fontId="4" fillId="37" borderId="11" xfId="0" applyFont="1" applyFill="1" applyBorder="1" applyAlignment="1">
      <alignment horizontal="right" vertical="center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horizontal="center" vertical="top" wrapText="1"/>
    </xf>
    <xf numFmtId="3" fontId="3" fillId="36" borderId="11" xfId="0" applyNumberFormat="1" applyFont="1" applyFill="1" applyBorder="1" applyAlignment="1">
      <alignment horizontal="right" vertical="center" wrapText="1"/>
    </xf>
    <xf numFmtId="0" fontId="7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vertical="top" wrapText="1"/>
    </xf>
    <xf numFmtId="0" fontId="3" fillId="37" borderId="0" xfId="0" applyFont="1" applyFill="1" applyBorder="1" applyAlignment="1">
      <alignment horizontal="center" vertical="top" wrapText="1"/>
    </xf>
    <xf numFmtId="0" fontId="4" fillId="37" borderId="0" xfId="0" applyFont="1" applyFill="1" applyBorder="1" applyAlignment="1">
      <alignment horizontal="right" vertical="center"/>
    </xf>
    <xf numFmtId="0" fontId="4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right" vertical="top" wrapText="1"/>
    </xf>
    <xf numFmtId="0" fontId="7" fillId="37" borderId="13" xfId="0" applyFont="1" applyFill="1" applyBorder="1" applyAlignment="1">
      <alignment/>
    </xf>
    <xf numFmtId="0" fontId="7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vertical="top" wrapText="1"/>
    </xf>
    <xf numFmtId="0" fontId="3" fillId="37" borderId="13" xfId="0" applyFont="1" applyFill="1" applyBorder="1" applyAlignment="1">
      <alignment horizontal="center" vertical="top" wrapText="1"/>
    </xf>
    <xf numFmtId="0" fontId="4" fillId="37" borderId="13" xfId="0" applyFont="1" applyFill="1" applyBorder="1" applyAlignment="1">
      <alignment horizontal="right" vertical="center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justify" vertical="center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5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="75" zoomScaleNormal="70" zoomScaleSheetLayoutView="75" zoomScalePageLayoutView="0" workbookViewId="0" topLeftCell="R34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0" t="s">
        <v>72</v>
      </c>
      <c r="AD1" s="160"/>
    </row>
    <row r="2" spans="29:30" ht="162" customHeight="1">
      <c r="AC2" s="164" t="s">
        <v>76</v>
      </c>
      <c r="AD2" s="164"/>
    </row>
    <row r="3" spans="1:30" ht="18.75">
      <c r="A3" s="10"/>
      <c r="B3" s="10"/>
      <c r="C3" s="163" t="s">
        <v>56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30" ht="18.75">
      <c r="A4" s="10"/>
      <c r="B4" s="10"/>
      <c r="C4" s="163" t="s">
        <v>75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</row>
    <row r="5" spans="1:30" ht="18.75">
      <c r="A5" s="10"/>
      <c r="B5" s="10"/>
      <c r="C5" s="163" t="s">
        <v>71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</row>
    <row r="6" spans="1:30" ht="18.75">
      <c r="A6" s="10"/>
      <c r="B6" s="10"/>
      <c r="C6" s="161" t="s">
        <v>55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</row>
    <row r="7" spans="1:30" ht="18.75">
      <c r="A7" s="10"/>
      <c r="B7" s="10"/>
      <c r="C7" s="162" t="s">
        <v>70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</row>
    <row r="8" spans="1:30" ht="18.75">
      <c r="A8" s="10"/>
      <c r="B8" s="10"/>
      <c r="C8" s="163" t="s">
        <v>57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</row>
    <row r="9" spans="1:30" ht="18.75">
      <c r="A9" s="10"/>
      <c r="B9" s="10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</row>
    <row r="10" spans="1:30" ht="19.5">
      <c r="A10" s="10"/>
      <c r="B10" s="10"/>
      <c r="C10" s="150" t="s">
        <v>7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</row>
    <row r="11" spans="1:59" s="1" customFormat="1" ht="15.75" customHeight="1">
      <c r="A11" s="10"/>
      <c r="B11" s="10"/>
      <c r="C11" s="155" t="s">
        <v>58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6" t="s">
        <v>59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9" t="s">
        <v>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 t="s">
        <v>24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 t="s">
        <v>26</v>
      </c>
      <c r="Z13" s="157" t="s">
        <v>0</v>
      </c>
      <c r="AA13" s="151" t="s">
        <v>54</v>
      </c>
      <c r="AB13" s="151"/>
      <c r="AC13" s="151"/>
      <c r="AD13" s="15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9" t="s">
        <v>35</v>
      </c>
      <c r="B14" s="149"/>
      <c r="C14" s="149"/>
      <c r="D14" s="149" t="s">
        <v>36</v>
      </c>
      <c r="E14" s="149"/>
      <c r="F14" s="149" t="s">
        <v>37</v>
      </c>
      <c r="G14" s="149"/>
      <c r="H14" s="149" t="s">
        <v>34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52"/>
      <c r="Z14" s="158"/>
      <c r="AA14" s="151" t="s">
        <v>53</v>
      </c>
      <c r="AB14" s="151" t="s">
        <v>52</v>
      </c>
      <c r="AC14" s="151" t="s">
        <v>51</v>
      </c>
      <c r="AD14" s="151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52"/>
      <c r="Z15" s="158"/>
      <c r="AA15" s="151"/>
      <c r="AB15" s="151"/>
      <c r="AC15" s="151"/>
      <c r="AD15" s="15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2"/>
      <c r="Z16" s="159"/>
      <c r="AA16" s="151"/>
      <c r="AB16" s="151"/>
      <c r="AC16" s="151"/>
      <c r="AD16" s="15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49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77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78</v>
      </c>
      <c r="Z21" s="45" t="s">
        <v>80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79</v>
      </c>
      <c r="Z22" s="45" t="s">
        <v>80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81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82</v>
      </c>
      <c r="Z24" s="45"/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83</v>
      </c>
      <c r="Z25" s="45" t="s">
        <v>80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84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85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86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7" t="s">
        <v>40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18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19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12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6" t="s">
        <v>20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21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16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18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19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7" t="s">
        <v>28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48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39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18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6" t="s">
        <v>22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47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13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17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23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29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30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7" t="s">
        <v>31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30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14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17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6" t="s">
        <v>23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32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30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7" t="s">
        <v>33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30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38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15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46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7" t="s">
        <v>66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67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68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6" t="s">
        <v>69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37"/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37"/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58"/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56"/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37" customFormat="1" ht="12.75">
      <c r="Y69" s="56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25:59" s="37" customFormat="1" ht="12.75">
      <c r="Y70" s="56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57" t="s">
        <v>65</v>
      </c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6"/>
      <c r="Z71" s="58"/>
      <c r="AA71" s="58"/>
      <c r="AB71" s="58"/>
      <c r="AC71" s="58"/>
      <c r="AD71" s="5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56" t="s">
        <v>60</v>
      </c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40"/>
      <c r="Z72" s="56"/>
      <c r="AA72" s="56"/>
      <c r="AB72" s="56"/>
      <c r="AC72" s="153"/>
      <c r="AD72" s="154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 customHeight="1">
      <c r="J73" s="56" t="s">
        <v>61</v>
      </c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40"/>
      <c r="Z73" s="56"/>
      <c r="AA73" s="56"/>
      <c r="AB73" s="56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 customHeight="1">
      <c r="J74" s="56" t="s">
        <v>62</v>
      </c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34"/>
      <c r="Z74" s="56"/>
      <c r="AA74" s="56"/>
      <c r="AB74" s="56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 customHeight="1">
      <c r="J75" s="56"/>
      <c r="K75" s="56" t="s">
        <v>45</v>
      </c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1"/>
      <c r="Z75" s="56"/>
      <c r="AA75" s="56"/>
      <c r="AB75" s="56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40" t="s">
        <v>63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1"/>
      <c r="AB76" s="148" t="s">
        <v>44</v>
      </c>
      <c r="AC76" s="148"/>
      <c r="AD76" s="14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47" t="s">
        <v>43</v>
      </c>
      <c r="K77" s="147"/>
      <c r="L77" s="147"/>
      <c r="M77" s="147"/>
      <c r="N77" s="147"/>
      <c r="O77" s="147"/>
      <c r="P77" s="147"/>
      <c r="Q77" s="147"/>
      <c r="R77" s="40"/>
      <c r="S77" s="40"/>
      <c r="T77" s="40"/>
      <c r="U77" s="40"/>
      <c r="V77" s="40"/>
      <c r="W77" s="40"/>
      <c r="X77" s="40"/>
      <c r="Y77" s="1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5:59" s="34" customFormat="1" ht="23.25">
      <c r="Y78" s="1"/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AC1:AD1"/>
    <mergeCell ref="C6:AD6"/>
    <mergeCell ref="C7:AD7"/>
    <mergeCell ref="C9:AD9"/>
    <mergeCell ref="C8:AD8"/>
    <mergeCell ref="AC2:AD2"/>
    <mergeCell ref="C4:AD4"/>
    <mergeCell ref="C5:AD5"/>
    <mergeCell ref="C3:AD3"/>
    <mergeCell ref="F14:G16"/>
    <mergeCell ref="C11:N11"/>
    <mergeCell ref="A13:N13"/>
    <mergeCell ref="C12:AD12"/>
    <mergeCell ref="A14:C16"/>
    <mergeCell ref="H14:N16"/>
    <mergeCell ref="AA13:AD13"/>
    <mergeCell ref="Z13:Z16"/>
    <mergeCell ref="AB14:AB16"/>
    <mergeCell ref="O11:AD11"/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C72:AD72"/>
    <mergeCell ref="D14:E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75"/>
  <sheetViews>
    <sheetView tabSelected="1" view="pageBreakPreview" zoomScaleNormal="70" zoomScaleSheetLayoutView="100" zoomScalePageLayoutView="0" workbookViewId="0" topLeftCell="Q1">
      <selection activeCell="X33" sqref="X33"/>
    </sheetView>
  </sheetViews>
  <sheetFormatPr defaultColWidth="9.140625" defaultRowHeight="15"/>
  <cols>
    <col min="1" max="1" width="2.140625" style="0" customWidth="1"/>
    <col min="2" max="2" width="3.574218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5" width="4.421875" style="0" customWidth="1"/>
    <col min="16" max="16" width="4.57421875" style="0" customWidth="1"/>
    <col min="17" max="17" width="4.8515625" style="0" customWidth="1"/>
    <col min="18" max="18" width="5.8515625" style="33" customWidth="1"/>
    <col min="19" max="19" width="72.28125" style="0" customWidth="1"/>
    <col min="20" max="20" width="19.7109375" style="0" customWidth="1"/>
    <col min="22" max="22" width="10.57421875" style="0" customWidth="1"/>
    <col min="23" max="23" width="11.421875" style="0" customWidth="1"/>
    <col min="24" max="24" width="10.28125" style="0" customWidth="1"/>
    <col min="25" max="25" width="10.8515625" style="0" customWidth="1"/>
    <col min="26" max="26" width="10.7109375" style="0" customWidth="1"/>
    <col min="27" max="28" width="11.00390625" style="0" customWidth="1"/>
    <col min="29" max="76" width="9.140625" style="1" customWidth="1"/>
  </cols>
  <sheetData>
    <row r="1" spans="2:3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9"/>
      <c r="S1" s="9"/>
      <c r="T1" s="9"/>
      <c r="U1" s="9"/>
      <c r="V1" s="9"/>
      <c r="W1" s="9"/>
      <c r="X1" s="160" t="s">
        <v>25</v>
      </c>
      <c r="Y1" s="160"/>
      <c r="Z1" s="160"/>
      <c r="AA1" s="160"/>
      <c r="AB1" s="160"/>
      <c r="AC1" s="11"/>
      <c r="AD1" s="2"/>
      <c r="AE1" s="2"/>
      <c r="AF1" s="2"/>
      <c r="AG1" s="2"/>
    </row>
    <row r="2" spans="2:33" ht="10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9"/>
      <c r="S2" s="9"/>
      <c r="T2" s="9"/>
      <c r="U2" s="9"/>
      <c r="V2" s="9"/>
      <c r="W2" s="9"/>
      <c r="X2" s="177" t="s">
        <v>109</v>
      </c>
      <c r="Y2" s="177"/>
      <c r="Z2" s="177"/>
      <c r="AA2" s="177"/>
      <c r="AB2" s="177"/>
      <c r="AC2" s="11"/>
      <c r="AD2" s="2"/>
      <c r="AE2" s="2"/>
      <c r="AF2" s="2"/>
      <c r="AG2" s="2"/>
    </row>
    <row r="3" spans="2:34" s="3" customFormat="1" ht="18.75">
      <c r="B3" s="6"/>
      <c r="C3" s="6"/>
      <c r="D3" s="179" t="s">
        <v>74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4"/>
      <c r="AD3" s="15"/>
      <c r="AE3" s="15"/>
      <c r="AF3" s="15"/>
      <c r="AG3" s="16"/>
      <c r="AH3" s="16"/>
    </row>
    <row r="4" spans="1:34" s="3" customFormat="1" ht="15.75">
      <c r="A4" s="28"/>
      <c r="B4" s="10"/>
      <c r="C4" s="10"/>
      <c r="D4" s="176" t="s">
        <v>89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"/>
      <c r="AD4" s="18"/>
      <c r="AE4" s="18"/>
      <c r="AF4" s="18"/>
      <c r="AG4" s="19"/>
      <c r="AH4" s="19"/>
    </row>
    <row r="5" spans="1:34" s="3" customFormat="1" ht="18.75">
      <c r="A5" s="28"/>
      <c r="B5" s="10"/>
      <c r="C5" s="10"/>
      <c r="D5" s="178" t="s">
        <v>64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4"/>
      <c r="AD5" s="15"/>
      <c r="AE5" s="15"/>
      <c r="AF5" s="15"/>
      <c r="AG5" s="19"/>
      <c r="AH5" s="19"/>
    </row>
    <row r="6" spans="1:34" s="3" customFormat="1" ht="18.75">
      <c r="A6" s="28"/>
      <c r="B6" s="10"/>
      <c r="C6" s="10"/>
      <c r="D6" s="165" t="s">
        <v>87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4"/>
      <c r="AD6" s="15"/>
      <c r="AE6" s="15"/>
      <c r="AF6" s="15"/>
      <c r="AG6" s="19"/>
      <c r="AH6" s="19"/>
    </row>
    <row r="7" spans="1:34" s="3" customFormat="1" ht="15.75">
      <c r="A7" s="28"/>
      <c r="B7" s="10"/>
      <c r="C7" s="10"/>
      <c r="D7" s="176" t="s">
        <v>73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20"/>
      <c r="AD7" s="18"/>
      <c r="AE7" s="18"/>
      <c r="AF7" s="18"/>
      <c r="AG7" s="19"/>
      <c r="AH7" s="19"/>
    </row>
    <row r="8" spans="1:7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7</v>
      </c>
      <c r="K8" s="21"/>
      <c r="L8" s="21"/>
      <c r="M8" s="21"/>
      <c r="N8" s="21"/>
      <c r="O8" s="21"/>
      <c r="P8" s="21"/>
      <c r="Q8" s="21"/>
      <c r="R8" s="30"/>
      <c r="S8" s="21"/>
      <c r="T8" s="21"/>
      <c r="U8" s="22"/>
      <c r="V8" s="23"/>
      <c r="W8" s="23"/>
      <c r="X8" s="23"/>
      <c r="Y8" s="23"/>
      <c r="Z8" s="24"/>
      <c r="AA8" s="24"/>
      <c r="AB8" s="24"/>
      <c r="AC8" s="24"/>
      <c r="AD8" s="16"/>
      <c r="AE8" s="16"/>
      <c r="AF8" s="16"/>
      <c r="AG8" s="16"/>
      <c r="AH8" s="16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55" t="s">
        <v>41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2"/>
      <c r="AD9" s="5"/>
      <c r="AE9" s="5"/>
      <c r="AF9" s="5"/>
      <c r="AG9" s="5"/>
      <c r="AH9" s="5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34" ht="15.75" customHeight="1">
      <c r="A10" s="25"/>
      <c r="B10" s="9"/>
      <c r="C10" s="9"/>
      <c r="D10" s="9"/>
      <c r="E10" s="9"/>
      <c r="F10" s="9"/>
      <c r="G10" s="9"/>
      <c r="H10" s="9"/>
      <c r="I10" s="9"/>
      <c r="J10" s="155" t="s">
        <v>42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2"/>
      <c r="AD10" s="5"/>
      <c r="AE10" s="5"/>
      <c r="AF10" s="5"/>
      <c r="AG10" s="5"/>
      <c r="AH10" s="5"/>
    </row>
    <row r="11" spans="1:3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31"/>
      <c r="S11" s="13"/>
      <c r="T11" s="13"/>
      <c r="U11" s="12"/>
      <c r="V11" s="12"/>
      <c r="W11" s="12"/>
      <c r="X11" s="12"/>
      <c r="Y11" s="12"/>
      <c r="Z11" s="12"/>
      <c r="AA11" s="12"/>
      <c r="AB11" s="12"/>
      <c r="AC11" s="12"/>
      <c r="AD11" s="5"/>
      <c r="AE11" s="5"/>
      <c r="AF11" s="5"/>
      <c r="AG11" s="5"/>
      <c r="AH11" s="5"/>
    </row>
    <row r="12" spans="1:29" s="34" customFormat="1" ht="15" customHeight="1">
      <c r="A12" s="9"/>
      <c r="B12" s="149" t="s">
        <v>8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72" t="s">
        <v>24</v>
      </c>
      <c r="Q12" s="167"/>
      <c r="R12" s="167"/>
      <c r="S12" s="149" t="s">
        <v>26</v>
      </c>
      <c r="T12" s="149" t="s">
        <v>0</v>
      </c>
      <c r="U12" s="149" t="s">
        <v>27</v>
      </c>
      <c r="V12" s="149"/>
      <c r="W12" s="149"/>
      <c r="X12" s="149"/>
      <c r="Y12" s="149"/>
      <c r="Z12" s="149"/>
      <c r="AA12" s="151" t="s">
        <v>9</v>
      </c>
      <c r="AB12" s="151"/>
      <c r="AC12" s="9"/>
    </row>
    <row r="13" spans="1:29" s="34" customFormat="1" ht="15" customHeight="1">
      <c r="A13" s="9"/>
      <c r="B13" s="149" t="s">
        <v>35</v>
      </c>
      <c r="C13" s="149"/>
      <c r="D13" s="149"/>
      <c r="E13" s="149" t="s">
        <v>36</v>
      </c>
      <c r="F13" s="149"/>
      <c r="G13" s="149" t="s">
        <v>37</v>
      </c>
      <c r="H13" s="149"/>
      <c r="I13" s="166" t="s">
        <v>34</v>
      </c>
      <c r="J13" s="167"/>
      <c r="K13" s="167"/>
      <c r="L13" s="167"/>
      <c r="M13" s="167"/>
      <c r="N13" s="167"/>
      <c r="O13" s="168"/>
      <c r="P13" s="173"/>
      <c r="Q13" s="174"/>
      <c r="R13" s="174"/>
      <c r="S13" s="149"/>
      <c r="T13" s="149"/>
      <c r="U13" s="149"/>
      <c r="V13" s="149"/>
      <c r="W13" s="149"/>
      <c r="X13" s="149"/>
      <c r="Y13" s="149"/>
      <c r="Z13" s="149"/>
      <c r="AA13" s="151"/>
      <c r="AB13" s="151"/>
      <c r="AC13" s="9"/>
    </row>
    <row r="14" spans="1:29" s="34" customFormat="1" ht="32.25" customHeight="1">
      <c r="A14" s="9"/>
      <c r="B14" s="149"/>
      <c r="C14" s="149"/>
      <c r="D14" s="149"/>
      <c r="E14" s="149"/>
      <c r="F14" s="149"/>
      <c r="G14" s="149"/>
      <c r="H14" s="149"/>
      <c r="I14" s="169"/>
      <c r="J14" s="170"/>
      <c r="K14" s="170"/>
      <c r="L14" s="170"/>
      <c r="M14" s="170"/>
      <c r="N14" s="170"/>
      <c r="O14" s="171"/>
      <c r="P14" s="175"/>
      <c r="Q14" s="170"/>
      <c r="R14" s="170"/>
      <c r="S14" s="149"/>
      <c r="T14" s="149"/>
      <c r="U14" s="51">
        <v>2017</v>
      </c>
      <c r="V14" s="51">
        <v>2018</v>
      </c>
      <c r="W14" s="51">
        <v>2019</v>
      </c>
      <c r="X14" s="51">
        <v>2020</v>
      </c>
      <c r="Y14" s="51">
        <v>2021</v>
      </c>
      <c r="Z14" s="51" t="s">
        <v>6</v>
      </c>
      <c r="AA14" s="53" t="s">
        <v>1</v>
      </c>
      <c r="AB14" s="53" t="s">
        <v>2</v>
      </c>
      <c r="AC14" s="9"/>
    </row>
    <row r="15" spans="1:2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1">
        <v>15</v>
      </c>
      <c r="Q15" s="52">
        <v>16</v>
      </c>
      <c r="R15" s="51">
        <v>17</v>
      </c>
      <c r="S15" s="51">
        <v>25</v>
      </c>
      <c r="T15" s="52">
        <v>26</v>
      </c>
      <c r="U15" s="51">
        <v>27</v>
      </c>
      <c r="V15" s="52">
        <v>28</v>
      </c>
      <c r="W15" s="51">
        <v>29</v>
      </c>
      <c r="X15" s="52">
        <v>30</v>
      </c>
      <c r="Y15" s="51">
        <v>31</v>
      </c>
      <c r="Z15" s="52">
        <v>32</v>
      </c>
      <c r="AA15" s="51">
        <v>33</v>
      </c>
      <c r="AB15" s="52">
        <v>34</v>
      </c>
      <c r="AC15" s="9"/>
    </row>
    <row r="16" spans="1:29" s="34" customFormat="1" ht="14.25" customHeight="1">
      <c r="A16" s="9"/>
      <c r="B16" s="51"/>
      <c r="C16" s="51"/>
      <c r="D16" s="51"/>
      <c r="E16" s="52"/>
      <c r="F16" s="52"/>
      <c r="G16" s="52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51"/>
      <c r="S16" s="48" t="s">
        <v>11</v>
      </c>
      <c r="T16" s="45" t="s">
        <v>3</v>
      </c>
      <c r="U16" s="51">
        <f>(U21+U41)</f>
        <v>2307.06</v>
      </c>
      <c r="V16" s="60">
        <f>(V21+V41)</f>
        <v>6379.52</v>
      </c>
      <c r="W16" s="60">
        <f>(W21+W41)</f>
        <v>1801.6100000000001</v>
      </c>
      <c r="X16" s="60"/>
      <c r="Y16" s="60"/>
      <c r="Z16" s="51"/>
      <c r="AA16" s="53">
        <f>SUM(U16:Z16)</f>
        <v>10488.19</v>
      </c>
      <c r="AB16" s="59">
        <v>2021</v>
      </c>
      <c r="AC16" s="9"/>
    </row>
    <row r="17" spans="1:29" s="34" customFormat="1" ht="27" customHeight="1">
      <c r="A17" s="9"/>
      <c r="B17" s="70"/>
      <c r="C17" s="70"/>
      <c r="D17" s="70"/>
      <c r="E17" s="71"/>
      <c r="F17" s="71"/>
      <c r="G17" s="71"/>
      <c r="H17" s="71"/>
      <c r="I17" s="71"/>
      <c r="J17" s="61"/>
      <c r="K17" s="61"/>
      <c r="L17" s="61"/>
      <c r="M17" s="61"/>
      <c r="N17" s="61"/>
      <c r="O17" s="61"/>
      <c r="P17" s="61"/>
      <c r="Q17" s="61"/>
      <c r="R17" s="69"/>
      <c r="S17" s="64" t="s">
        <v>90</v>
      </c>
      <c r="T17" s="65"/>
      <c r="U17" s="82"/>
      <c r="V17" s="82"/>
      <c r="W17" s="82"/>
      <c r="X17" s="82"/>
      <c r="Y17" s="82"/>
      <c r="Z17" s="82"/>
      <c r="AA17" s="83"/>
      <c r="AB17" s="68">
        <v>2021</v>
      </c>
      <c r="AC17" s="9"/>
    </row>
    <row r="18" spans="1:29" s="34" customFormat="1" ht="24">
      <c r="A18" s="9"/>
      <c r="B18" s="84"/>
      <c r="C18" s="84"/>
      <c r="D18" s="84"/>
      <c r="E18" s="85"/>
      <c r="F18" s="85"/>
      <c r="G18" s="85"/>
      <c r="H18" s="85"/>
      <c r="I18" s="85"/>
      <c r="J18" s="111"/>
      <c r="K18" s="111"/>
      <c r="L18" s="111"/>
      <c r="M18" s="111"/>
      <c r="N18" s="111"/>
      <c r="O18" s="111"/>
      <c r="P18" s="111"/>
      <c r="Q18" s="111"/>
      <c r="R18" s="112"/>
      <c r="S18" s="113" t="s">
        <v>91</v>
      </c>
      <c r="T18" s="86" t="s">
        <v>80</v>
      </c>
      <c r="U18" s="114">
        <v>19.4</v>
      </c>
      <c r="V18" s="115">
        <v>19.45</v>
      </c>
      <c r="W18" s="115">
        <v>19.5</v>
      </c>
      <c r="X18" s="115">
        <v>19.55</v>
      </c>
      <c r="Y18" s="115">
        <v>19.6</v>
      </c>
      <c r="Z18" s="115"/>
      <c r="AA18" s="87">
        <v>19.6</v>
      </c>
      <c r="AB18" s="88">
        <v>2021</v>
      </c>
      <c r="AC18" s="9"/>
    </row>
    <row r="19" spans="1:29" s="34" customFormat="1" ht="15">
      <c r="A19" s="9"/>
      <c r="B19" s="84"/>
      <c r="C19" s="84"/>
      <c r="D19" s="84"/>
      <c r="E19" s="85"/>
      <c r="F19" s="85"/>
      <c r="G19" s="85"/>
      <c r="H19" s="85"/>
      <c r="I19" s="85"/>
      <c r="J19" s="111"/>
      <c r="K19" s="111"/>
      <c r="L19" s="111"/>
      <c r="M19" s="111"/>
      <c r="N19" s="111"/>
      <c r="O19" s="111"/>
      <c r="P19" s="111"/>
      <c r="Q19" s="111"/>
      <c r="R19" s="112"/>
      <c r="S19" s="113" t="s">
        <v>92</v>
      </c>
      <c r="T19" s="86" t="s">
        <v>80</v>
      </c>
      <c r="U19" s="114">
        <v>66.6</v>
      </c>
      <c r="V19" s="114">
        <v>66.5</v>
      </c>
      <c r="W19" s="114">
        <v>66.4</v>
      </c>
      <c r="X19" s="116">
        <v>66.3</v>
      </c>
      <c r="Y19" s="116">
        <v>66.1</v>
      </c>
      <c r="Z19" s="115"/>
      <c r="AA19" s="87">
        <v>66.1</v>
      </c>
      <c r="AB19" s="88">
        <v>2021</v>
      </c>
      <c r="AC19" s="9"/>
    </row>
    <row r="20" spans="1:29" s="34" customFormat="1" ht="24">
      <c r="A20" s="9"/>
      <c r="B20" s="84"/>
      <c r="C20" s="84"/>
      <c r="D20" s="84"/>
      <c r="E20" s="85"/>
      <c r="F20" s="85"/>
      <c r="G20" s="85"/>
      <c r="H20" s="85"/>
      <c r="I20" s="85"/>
      <c r="J20" s="111"/>
      <c r="K20" s="111"/>
      <c r="L20" s="111"/>
      <c r="M20" s="111"/>
      <c r="N20" s="111"/>
      <c r="O20" s="111"/>
      <c r="P20" s="111"/>
      <c r="Q20" s="111"/>
      <c r="R20" s="112"/>
      <c r="S20" s="113" t="s">
        <v>93</v>
      </c>
      <c r="T20" s="117" t="s">
        <v>80</v>
      </c>
      <c r="U20" s="114">
        <v>0</v>
      </c>
      <c r="V20" s="114">
        <v>0</v>
      </c>
      <c r="W20" s="114">
        <v>0</v>
      </c>
      <c r="X20" s="118">
        <v>0</v>
      </c>
      <c r="Y20" s="118">
        <v>2</v>
      </c>
      <c r="Z20" s="115"/>
      <c r="AA20" s="87">
        <v>2</v>
      </c>
      <c r="AB20" s="88"/>
      <c r="AC20" s="9"/>
    </row>
    <row r="21" spans="1:29" s="34" customFormat="1" ht="24">
      <c r="A21" s="9"/>
      <c r="B21" s="61"/>
      <c r="C21" s="61"/>
      <c r="D21" s="61"/>
      <c r="E21" s="62"/>
      <c r="F21" s="62"/>
      <c r="G21" s="62"/>
      <c r="H21" s="62"/>
      <c r="I21" s="62"/>
      <c r="J21" s="61"/>
      <c r="K21" s="61"/>
      <c r="L21" s="61"/>
      <c r="M21" s="61"/>
      <c r="N21" s="61"/>
      <c r="O21" s="61"/>
      <c r="P21" s="61"/>
      <c r="Q21" s="61"/>
      <c r="R21" s="63"/>
      <c r="S21" s="64" t="s">
        <v>100</v>
      </c>
      <c r="T21" s="65" t="s">
        <v>3</v>
      </c>
      <c r="U21" s="66">
        <f>(U22+U27)</f>
        <v>2307.06</v>
      </c>
      <c r="V21" s="66">
        <f>(V27)</f>
        <v>6299.52</v>
      </c>
      <c r="W21" s="66">
        <f>(W22+W27+W38)</f>
        <v>1701.6100000000001</v>
      </c>
      <c r="X21" s="66"/>
      <c r="Y21" s="66"/>
      <c r="Z21" s="66"/>
      <c r="AA21" s="67">
        <f>(U21+V21+W21+X21+Y21)</f>
        <v>10308.19</v>
      </c>
      <c r="AB21" s="68">
        <v>2021</v>
      </c>
      <c r="AC21" s="9"/>
    </row>
    <row r="22" spans="1:29" s="7" customFormat="1" ht="24">
      <c r="A22" s="9"/>
      <c r="B22" s="72"/>
      <c r="C22" s="72"/>
      <c r="D22" s="72"/>
      <c r="E22" s="73"/>
      <c r="F22" s="73"/>
      <c r="G22" s="73"/>
      <c r="H22" s="73"/>
      <c r="I22" s="73"/>
      <c r="J22" s="74"/>
      <c r="K22" s="74"/>
      <c r="L22" s="74"/>
      <c r="M22" s="74"/>
      <c r="N22" s="74"/>
      <c r="O22" s="74"/>
      <c r="P22" s="74"/>
      <c r="Q22" s="74"/>
      <c r="R22" s="75"/>
      <c r="S22" s="76" t="s">
        <v>95</v>
      </c>
      <c r="T22" s="77" t="s">
        <v>3</v>
      </c>
      <c r="U22" s="78">
        <v>0</v>
      </c>
      <c r="V22" s="79">
        <v>0</v>
      </c>
      <c r="W22" s="79">
        <v>0</v>
      </c>
      <c r="X22" s="79">
        <v>0</v>
      </c>
      <c r="Y22" s="79">
        <v>0</v>
      </c>
      <c r="Z22" s="79"/>
      <c r="AA22" s="80">
        <v>0</v>
      </c>
      <c r="AB22" s="81">
        <v>2021</v>
      </c>
      <c r="AC22" s="9"/>
    </row>
    <row r="23" spans="1:29" s="7" customFormat="1" ht="24">
      <c r="A23" s="9"/>
      <c r="B23" s="89"/>
      <c r="C23" s="89"/>
      <c r="D23" s="89"/>
      <c r="E23" s="90"/>
      <c r="F23" s="90"/>
      <c r="G23" s="90"/>
      <c r="H23" s="90"/>
      <c r="I23" s="90"/>
      <c r="J23" s="91"/>
      <c r="K23" s="91"/>
      <c r="L23" s="91"/>
      <c r="M23" s="91"/>
      <c r="N23" s="91"/>
      <c r="O23" s="91"/>
      <c r="P23" s="91"/>
      <c r="Q23" s="91"/>
      <c r="R23" s="92"/>
      <c r="S23" s="93" t="s">
        <v>96</v>
      </c>
      <c r="T23" s="94" t="s">
        <v>88</v>
      </c>
      <c r="U23" s="95">
        <v>0</v>
      </c>
      <c r="V23" s="96">
        <v>1</v>
      </c>
      <c r="W23" s="96">
        <v>0</v>
      </c>
      <c r="X23" s="96">
        <v>0</v>
      </c>
      <c r="Y23" s="96">
        <v>0</v>
      </c>
      <c r="Z23" s="96"/>
      <c r="AA23" s="97"/>
      <c r="AB23" s="98">
        <v>2021</v>
      </c>
      <c r="AC23" s="9"/>
    </row>
    <row r="24" spans="1:29" s="7" customFormat="1" ht="15">
      <c r="A24" s="9"/>
      <c r="B24" s="89"/>
      <c r="C24" s="89"/>
      <c r="D24" s="89"/>
      <c r="E24" s="90"/>
      <c r="F24" s="90"/>
      <c r="G24" s="90"/>
      <c r="H24" s="90"/>
      <c r="I24" s="90"/>
      <c r="J24" s="91"/>
      <c r="K24" s="91"/>
      <c r="L24" s="91"/>
      <c r="M24" s="91"/>
      <c r="N24" s="91"/>
      <c r="O24" s="91"/>
      <c r="P24" s="91"/>
      <c r="Q24" s="91"/>
      <c r="R24" s="92"/>
      <c r="S24" s="93" t="s">
        <v>97</v>
      </c>
      <c r="T24" s="94" t="s">
        <v>3</v>
      </c>
      <c r="U24" s="95">
        <v>0</v>
      </c>
      <c r="V24" s="96">
        <v>0</v>
      </c>
      <c r="W24" s="96">
        <v>0</v>
      </c>
      <c r="X24" s="96">
        <v>0</v>
      </c>
      <c r="Y24" s="96">
        <v>0</v>
      </c>
      <c r="Z24" s="96"/>
      <c r="AA24" s="97">
        <v>0</v>
      </c>
      <c r="AB24" s="98">
        <v>2021</v>
      </c>
      <c r="AC24" s="9"/>
    </row>
    <row r="25" spans="1:29" s="7" customFormat="1" ht="24">
      <c r="A25" s="9"/>
      <c r="B25" s="91"/>
      <c r="C25" s="91"/>
      <c r="D25" s="91"/>
      <c r="E25" s="99"/>
      <c r="F25" s="99"/>
      <c r="G25" s="99"/>
      <c r="H25" s="99"/>
      <c r="I25" s="99"/>
      <c r="J25" s="91"/>
      <c r="K25" s="91"/>
      <c r="L25" s="91"/>
      <c r="M25" s="91"/>
      <c r="N25" s="91"/>
      <c r="O25" s="91"/>
      <c r="P25" s="91"/>
      <c r="Q25" s="91"/>
      <c r="R25" s="100"/>
      <c r="S25" s="93" t="s">
        <v>98</v>
      </c>
      <c r="T25" s="94" t="s">
        <v>3</v>
      </c>
      <c r="U25" s="95">
        <v>0</v>
      </c>
      <c r="V25" s="96">
        <v>0</v>
      </c>
      <c r="W25" s="96">
        <v>0</v>
      </c>
      <c r="X25" s="96">
        <v>0</v>
      </c>
      <c r="Y25" s="96">
        <v>0</v>
      </c>
      <c r="Z25" s="96"/>
      <c r="AA25" s="97">
        <v>0</v>
      </c>
      <c r="AB25" s="98">
        <v>2021</v>
      </c>
      <c r="AC25" s="9"/>
    </row>
    <row r="26" spans="1:29" s="7" customFormat="1" ht="24">
      <c r="A26" s="9"/>
      <c r="B26" s="89"/>
      <c r="C26" s="89"/>
      <c r="D26" s="89"/>
      <c r="E26" s="90"/>
      <c r="F26" s="90"/>
      <c r="G26" s="90"/>
      <c r="H26" s="90"/>
      <c r="I26" s="90"/>
      <c r="J26" s="91"/>
      <c r="K26" s="91"/>
      <c r="L26" s="91"/>
      <c r="M26" s="91"/>
      <c r="N26" s="91"/>
      <c r="O26" s="91"/>
      <c r="P26" s="91"/>
      <c r="Q26" s="91"/>
      <c r="R26" s="100"/>
      <c r="S26" s="93" t="s">
        <v>99</v>
      </c>
      <c r="T26" s="94" t="s">
        <v>3</v>
      </c>
      <c r="U26" s="101">
        <v>0</v>
      </c>
      <c r="V26" s="97">
        <v>0</v>
      </c>
      <c r="W26" s="97">
        <v>0</v>
      </c>
      <c r="X26" s="97">
        <v>0</v>
      </c>
      <c r="Y26" s="97">
        <v>0</v>
      </c>
      <c r="Z26" s="96"/>
      <c r="AA26" s="97">
        <v>0</v>
      </c>
      <c r="AB26" s="98">
        <v>2021</v>
      </c>
      <c r="AC26" s="9"/>
    </row>
    <row r="27" spans="1:29" s="7" customFormat="1" ht="24">
      <c r="A27" s="9"/>
      <c r="B27" s="72"/>
      <c r="C27" s="72"/>
      <c r="D27" s="72"/>
      <c r="E27" s="73"/>
      <c r="F27" s="73"/>
      <c r="G27" s="73"/>
      <c r="H27" s="73"/>
      <c r="I27" s="73"/>
      <c r="J27" s="74"/>
      <c r="K27" s="74"/>
      <c r="L27" s="74"/>
      <c r="M27" s="74"/>
      <c r="N27" s="74"/>
      <c r="O27" s="74"/>
      <c r="P27" s="74"/>
      <c r="Q27" s="74"/>
      <c r="R27" s="102"/>
      <c r="S27" s="103" t="s">
        <v>94</v>
      </c>
      <c r="T27" s="77" t="s">
        <v>3</v>
      </c>
      <c r="U27" s="78">
        <f>(U30+U31+U32)</f>
        <v>2307.06</v>
      </c>
      <c r="V27" s="78">
        <f>(V30+V35+V37)</f>
        <v>6299.52</v>
      </c>
      <c r="W27" s="78">
        <f>(W28+W29)</f>
        <v>1601.6100000000001</v>
      </c>
      <c r="X27" s="78">
        <f>(X30+X32)</f>
        <v>0</v>
      </c>
      <c r="Y27" s="78">
        <f>(Y30+Y32)</f>
        <v>0</v>
      </c>
      <c r="Z27" s="78"/>
      <c r="AA27" s="104">
        <f aca="true" t="shared" si="0" ref="AA27:AA32">(U27+V27+W27+X27+Y27)</f>
        <v>10208.19</v>
      </c>
      <c r="AB27" s="81">
        <v>2021</v>
      </c>
      <c r="AC27" s="9"/>
    </row>
    <row r="28" spans="1:29" s="7" customFormat="1" ht="15">
      <c r="A28" s="9"/>
      <c r="B28" s="72"/>
      <c r="C28" s="72"/>
      <c r="D28" s="72"/>
      <c r="E28" s="73"/>
      <c r="F28" s="73"/>
      <c r="G28" s="73"/>
      <c r="H28" s="73"/>
      <c r="I28" s="73"/>
      <c r="J28" s="74"/>
      <c r="K28" s="74"/>
      <c r="L28" s="74"/>
      <c r="M28" s="74"/>
      <c r="N28" s="74"/>
      <c r="O28" s="74"/>
      <c r="P28" s="74"/>
      <c r="Q28" s="74"/>
      <c r="R28" s="102"/>
      <c r="S28" s="103" t="s">
        <v>107</v>
      </c>
      <c r="T28" s="77" t="s">
        <v>3</v>
      </c>
      <c r="U28" s="78">
        <f>(U30+U32)</f>
        <v>633</v>
      </c>
      <c r="V28" s="78">
        <f>(V30+V31+V32+V33+V35)</f>
        <v>1320</v>
      </c>
      <c r="W28" s="78">
        <f>(W34+W35+W36)</f>
        <v>1601.6100000000001</v>
      </c>
      <c r="X28" s="78">
        <v>0</v>
      </c>
      <c r="Y28" s="78">
        <v>0</v>
      </c>
      <c r="Z28" s="78"/>
      <c r="AA28" s="104">
        <f t="shared" si="0"/>
        <v>3554.61</v>
      </c>
      <c r="AB28" s="81">
        <v>2021</v>
      </c>
      <c r="AC28" s="9"/>
    </row>
    <row r="29" spans="1:29" s="7" customFormat="1" ht="15">
      <c r="A29" s="9"/>
      <c r="B29" s="72"/>
      <c r="C29" s="72"/>
      <c r="D29" s="72"/>
      <c r="E29" s="73"/>
      <c r="F29" s="73"/>
      <c r="G29" s="73"/>
      <c r="H29" s="73"/>
      <c r="I29" s="73"/>
      <c r="J29" s="74"/>
      <c r="K29" s="74"/>
      <c r="L29" s="74"/>
      <c r="M29" s="74"/>
      <c r="N29" s="74"/>
      <c r="O29" s="74"/>
      <c r="P29" s="74"/>
      <c r="Q29" s="74"/>
      <c r="R29" s="102"/>
      <c r="S29" s="103" t="s">
        <v>108</v>
      </c>
      <c r="T29" s="77" t="s">
        <v>3</v>
      </c>
      <c r="U29" s="78">
        <f>(U31)</f>
        <v>1674.06</v>
      </c>
      <c r="V29" s="78">
        <f>(V57)</f>
        <v>0</v>
      </c>
      <c r="W29" s="78">
        <v>0</v>
      </c>
      <c r="X29" s="78">
        <v>0</v>
      </c>
      <c r="Y29" s="78">
        <v>0</v>
      </c>
      <c r="Z29" s="78"/>
      <c r="AA29" s="104">
        <f t="shared" si="0"/>
        <v>1674.06</v>
      </c>
      <c r="AB29" s="81">
        <v>2021</v>
      </c>
      <c r="AC29" s="9"/>
    </row>
    <row r="30" spans="1:29" s="7" customFormat="1" ht="24">
      <c r="A30" s="9"/>
      <c r="B30" s="89">
        <v>5</v>
      </c>
      <c r="C30" s="89">
        <v>0</v>
      </c>
      <c r="D30" s="89">
        <v>3</v>
      </c>
      <c r="E30" s="90">
        <v>0</v>
      </c>
      <c r="F30" s="90">
        <v>5</v>
      </c>
      <c r="G30" s="90">
        <v>0</v>
      </c>
      <c r="H30" s="90">
        <v>2</v>
      </c>
      <c r="I30" s="90">
        <v>2</v>
      </c>
      <c r="J30" s="89">
        <v>1</v>
      </c>
      <c r="K30" s="89">
        <v>1</v>
      </c>
      <c r="L30" s="89">
        <v>0</v>
      </c>
      <c r="M30" s="89">
        <v>2</v>
      </c>
      <c r="N30" s="89">
        <v>2</v>
      </c>
      <c r="O30" s="89">
        <v>0</v>
      </c>
      <c r="P30" s="89">
        <v>0</v>
      </c>
      <c r="Q30" s="89">
        <v>1</v>
      </c>
      <c r="R30" s="105" t="s">
        <v>102</v>
      </c>
      <c r="S30" s="106" t="s">
        <v>101</v>
      </c>
      <c r="T30" s="94" t="s">
        <v>3</v>
      </c>
      <c r="U30" s="95">
        <v>133</v>
      </c>
      <c r="V30" s="96">
        <v>70</v>
      </c>
      <c r="W30" s="96">
        <v>0</v>
      </c>
      <c r="X30" s="96">
        <v>0</v>
      </c>
      <c r="Y30" s="96">
        <v>0</v>
      </c>
      <c r="Z30" s="96"/>
      <c r="AA30" s="107">
        <f t="shared" si="0"/>
        <v>203</v>
      </c>
      <c r="AB30" s="98">
        <v>2021</v>
      </c>
      <c r="AC30" s="9"/>
    </row>
    <row r="31" spans="1:29" s="7" customFormat="1" ht="24">
      <c r="A31" s="9"/>
      <c r="B31" s="89">
        <v>5</v>
      </c>
      <c r="C31" s="89">
        <v>0</v>
      </c>
      <c r="D31" s="89">
        <v>1</v>
      </c>
      <c r="E31" s="90">
        <v>0</v>
      </c>
      <c r="F31" s="90">
        <v>5</v>
      </c>
      <c r="G31" s="90">
        <v>0</v>
      </c>
      <c r="H31" s="90">
        <v>2</v>
      </c>
      <c r="I31" s="90">
        <v>2</v>
      </c>
      <c r="J31" s="89">
        <v>1</v>
      </c>
      <c r="K31" s="89">
        <v>1</v>
      </c>
      <c r="L31" s="89">
        <v>0</v>
      </c>
      <c r="M31" s="89">
        <v>2</v>
      </c>
      <c r="N31" s="89">
        <v>1</v>
      </c>
      <c r="O31" s="89">
        <v>0</v>
      </c>
      <c r="P31" s="89">
        <v>7</v>
      </c>
      <c r="Q31" s="89">
        <v>0</v>
      </c>
      <c r="R31" s="105" t="s">
        <v>104</v>
      </c>
      <c r="S31" s="108" t="s">
        <v>103</v>
      </c>
      <c r="T31" s="94" t="s">
        <v>3</v>
      </c>
      <c r="U31" s="95">
        <v>1674.06</v>
      </c>
      <c r="V31" s="96">
        <v>0</v>
      </c>
      <c r="W31" s="96">
        <v>0</v>
      </c>
      <c r="X31" s="96">
        <v>0</v>
      </c>
      <c r="Y31" s="96">
        <v>0</v>
      </c>
      <c r="Z31" s="96"/>
      <c r="AA31" s="107">
        <f t="shared" si="0"/>
        <v>1674.06</v>
      </c>
      <c r="AB31" s="98">
        <v>2021</v>
      </c>
      <c r="AC31" s="9"/>
    </row>
    <row r="32" spans="1:29" s="7" customFormat="1" ht="36">
      <c r="A32" s="9"/>
      <c r="B32" s="89">
        <v>5</v>
      </c>
      <c r="C32" s="89">
        <v>0</v>
      </c>
      <c r="D32" s="89">
        <v>1</v>
      </c>
      <c r="E32" s="90">
        <v>0</v>
      </c>
      <c r="F32" s="90">
        <v>5</v>
      </c>
      <c r="G32" s="90">
        <v>0</v>
      </c>
      <c r="H32" s="90">
        <v>2</v>
      </c>
      <c r="I32" s="90">
        <v>2</v>
      </c>
      <c r="J32" s="89">
        <v>1</v>
      </c>
      <c r="K32" s="89">
        <v>1</v>
      </c>
      <c r="L32" s="89">
        <v>0</v>
      </c>
      <c r="M32" s="89">
        <v>2</v>
      </c>
      <c r="N32" s="89">
        <v>5</v>
      </c>
      <c r="O32" s="89">
        <v>0</v>
      </c>
      <c r="P32" s="89">
        <v>7</v>
      </c>
      <c r="Q32" s="89">
        <v>0</v>
      </c>
      <c r="R32" s="105" t="s">
        <v>102</v>
      </c>
      <c r="S32" s="106" t="s">
        <v>105</v>
      </c>
      <c r="T32" s="94" t="s">
        <v>3</v>
      </c>
      <c r="U32" s="109">
        <v>500</v>
      </c>
      <c r="V32" s="109">
        <v>0</v>
      </c>
      <c r="W32" s="109">
        <v>0</v>
      </c>
      <c r="X32" s="109">
        <v>0</v>
      </c>
      <c r="Y32" s="109">
        <v>0</v>
      </c>
      <c r="Z32" s="109"/>
      <c r="AA32" s="107">
        <f t="shared" si="0"/>
        <v>500</v>
      </c>
      <c r="AB32" s="98">
        <v>2021</v>
      </c>
      <c r="AC32" s="9"/>
    </row>
    <row r="33" spans="1:29" s="7" customFormat="1" ht="24">
      <c r="A33" s="9"/>
      <c r="B33" s="89"/>
      <c r="C33" s="89"/>
      <c r="D33" s="89"/>
      <c r="E33" s="90"/>
      <c r="F33" s="90"/>
      <c r="G33" s="90"/>
      <c r="H33" s="90"/>
      <c r="I33" s="90"/>
      <c r="J33" s="89"/>
      <c r="K33" s="89"/>
      <c r="L33" s="89"/>
      <c r="M33" s="89"/>
      <c r="N33" s="89"/>
      <c r="O33" s="89"/>
      <c r="P33" s="89"/>
      <c r="Q33" s="89"/>
      <c r="R33" s="105"/>
      <c r="S33" s="108" t="s">
        <v>106</v>
      </c>
      <c r="T33" s="94" t="s">
        <v>3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/>
      <c r="AA33" s="97">
        <v>0</v>
      </c>
      <c r="AB33" s="98">
        <v>2021</v>
      </c>
      <c r="AC33" s="9"/>
    </row>
    <row r="34" spans="1:29" s="7" customFormat="1" ht="24">
      <c r="A34" s="9"/>
      <c r="B34" s="89">
        <v>5</v>
      </c>
      <c r="C34" s="89">
        <v>0</v>
      </c>
      <c r="D34" s="89">
        <v>1</v>
      </c>
      <c r="E34" s="89">
        <v>0</v>
      </c>
      <c r="F34" s="89">
        <v>5</v>
      </c>
      <c r="G34" s="89">
        <v>0</v>
      </c>
      <c r="H34" s="89">
        <v>2</v>
      </c>
      <c r="I34" s="89">
        <v>2</v>
      </c>
      <c r="J34" s="89">
        <v>1</v>
      </c>
      <c r="K34" s="89">
        <v>1</v>
      </c>
      <c r="L34" s="89">
        <v>0</v>
      </c>
      <c r="M34" s="89">
        <v>2</v>
      </c>
      <c r="N34" s="89">
        <v>2</v>
      </c>
      <c r="O34" s="89">
        <v>0</v>
      </c>
      <c r="P34" s="89">
        <v>0</v>
      </c>
      <c r="Q34" s="89">
        <v>3</v>
      </c>
      <c r="R34" s="105">
        <v>0</v>
      </c>
      <c r="S34" s="106" t="s">
        <v>124</v>
      </c>
      <c r="T34" s="94" t="s">
        <v>3</v>
      </c>
      <c r="U34" s="110">
        <v>0</v>
      </c>
      <c r="V34" s="110">
        <v>0</v>
      </c>
      <c r="W34" s="110">
        <v>594</v>
      </c>
      <c r="X34" s="110">
        <v>0</v>
      </c>
      <c r="Y34" s="110">
        <v>0</v>
      </c>
      <c r="Z34" s="110">
        <v>0</v>
      </c>
      <c r="AA34" s="110">
        <f>SUM(U34:Z34)</f>
        <v>594</v>
      </c>
      <c r="AB34" s="98">
        <v>2021</v>
      </c>
      <c r="AC34" s="9"/>
    </row>
    <row r="35" spans="1:29" s="7" customFormat="1" ht="24">
      <c r="A35" s="9"/>
      <c r="B35" s="89">
        <v>5</v>
      </c>
      <c r="C35" s="89">
        <v>0</v>
      </c>
      <c r="D35" s="89">
        <v>1</v>
      </c>
      <c r="E35" s="89">
        <v>0</v>
      </c>
      <c r="F35" s="89">
        <v>5</v>
      </c>
      <c r="G35" s="89">
        <v>0</v>
      </c>
      <c r="H35" s="89">
        <v>2</v>
      </c>
      <c r="I35" s="89">
        <v>2</v>
      </c>
      <c r="J35" s="89">
        <v>1</v>
      </c>
      <c r="K35" s="89">
        <v>1</v>
      </c>
      <c r="L35" s="89">
        <v>0</v>
      </c>
      <c r="M35" s="89">
        <v>2</v>
      </c>
      <c r="N35" s="89">
        <v>2</v>
      </c>
      <c r="O35" s="89">
        <v>0</v>
      </c>
      <c r="P35" s="89">
        <v>0</v>
      </c>
      <c r="Q35" s="89">
        <v>2</v>
      </c>
      <c r="R35" s="105">
        <v>0</v>
      </c>
      <c r="S35" s="106" t="s">
        <v>110</v>
      </c>
      <c r="T35" s="94" t="s">
        <v>3</v>
      </c>
      <c r="U35" s="110">
        <v>0</v>
      </c>
      <c r="V35" s="110">
        <v>1250</v>
      </c>
      <c r="W35" s="110">
        <v>355</v>
      </c>
      <c r="X35" s="110">
        <v>0</v>
      </c>
      <c r="Y35" s="110">
        <v>0</v>
      </c>
      <c r="Z35" s="110"/>
      <c r="AA35" s="97">
        <f>SUM(U35:Z35)</f>
        <v>1605</v>
      </c>
      <c r="AB35" s="98">
        <v>2021</v>
      </c>
      <c r="AC35" s="9"/>
    </row>
    <row r="36" spans="1:29" s="7" customFormat="1" ht="24">
      <c r="A36" s="9"/>
      <c r="B36" s="89">
        <v>5</v>
      </c>
      <c r="C36" s="89">
        <v>0</v>
      </c>
      <c r="D36" s="89">
        <v>1</v>
      </c>
      <c r="E36" s="89">
        <v>0</v>
      </c>
      <c r="F36" s="89">
        <v>5</v>
      </c>
      <c r="G36" s="89">
        <v>0</v>
      </c>
      <c r="H36" s="89">
        <v>2</v>
      </c>
      <c r="I36" s="89">
        <v>2</v>
      </c>
      <c r="J36" s="89">
        <v>1</v>
      </c>
      <c r="K36" s="89">
        <v>1</v>
      </c>
      <c r="L36" s="89">
        <v>0</v>
      </c>
      <c r="M36" s="89">
        <v>2</v>
      </c>
      <c r="N36" s="89">
        <v>4</v>
      </c>
      <c r="O36" s="89">
        <v>0</v>
      </c>
      <c r="P36" s="89">
        <v>0</v>
      </c>
      <c r="Q36" s="89">
        <v>2</v>
      </c>
      <c r="R36" s="105">
        <v>0</v>
      </c>
      <c r="S36" s="106" t="s">
        <v>125</v>
      </c>
      <c r="T36" s="94" t="s">
        <v>3</v>
      </c>
      <c r="U36" s="110">
        <v>0</v>
      </c>
      <c r="V36" s="110">
        <v>0</v>
      </c>
      <c r="W36" s="110">
        <v>652.61</v>
      </c>
      <c r="X36" s="110"/>
      <c r="Y36" s="110"/>
      <c r="Z36" s="110"/>
      <c r="AA36" s="97">
        <f>SUM(U36:Z36)</f>
        <v>652.61</v>
      </c>
      <c r="AB36" s="98">
        <v>2021</v>
      </c>
      <c r="AC36" s="9"/>
    </row>
    <row r="37" spans="1:29" s="7" customFormat="1" ht="24">
      <c r="A37" s="9"/>
      <c r="B37" s="89">
        <v>5</v>
      </c>
      <c r="C37" s="89">
        <v>0</v>
      </c>
      <c r="D37" s="89">
        <v>1</v>
      </c>
      <c r="E37" s="89">
        <v>0</v>
      </c>
      <c r="F37" s="89">
        <v>5</v>
      </c>
      <c r="G37" s="89">
        <v>0</v>
      </c>
      <c r="H37" s="89">
        <v>2</v>
      </c>
      <c r="I37" s="89">
        <v>2</v>
      </c>
      <c r="J37" s="89">
        <v>1</v>
      </c>
      <c r="K37" s="89">
        <v>1</v>
      </c>
      <c r="L37" s="89">
        <v>0</v>
      </c>
      <c r="M37" s="89">
        <v>2</v>
      </c>
      <c r="N37" s="89">
        <v>1</v>
      </c>
      <c r="O37" s="89">
        <v>0</v>
      </c>
      <c r="P37" s="89">
        <v>7</v>
      </c>
      <c r="Q37" s="89">
        <v>0</v>
      </c>
      <c r="R37" s="105">
        <v>0</v>
      </c>
      <c r="S37" s="106" t="s">
        <v>111</v>
      </c>
      <c r="T37" s="94" t="s">
        <v>3</v>
      </c>
      <c r="U37" s="110">
        <v>0</v>
      </c>
      <c r="V37" s="110">
        <v>4979.52</v>
      </c>
      <c r="W37" s="110"/>
      <c r="X37" s="110">
        <v>0</v>
      </c>
      <c r="Y37" s="110">
        <v>0</v>
      </c>
      <c r="Z37" s="110"/>
      <c r="AA37" s="97">
        <f>SUM(U37:Z37)</f>
        <v>4979.52</v>
      </c>
      <c r="AB37" s="98">
        <v>2021</v>
      </c>
      <c r="AC37" s="9"/>
    </row>
    <row r="38" spans="1:29" s="7" customFormat="1" ht="15">
      <c r="A38" s="9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142"/>
      <c r="S38" s="76" t="s">
        <v>119</v>
      </c>
      <c r="T38" s="77" t="s">
        <v>3</v>
      </c>
      <c r="U38" s="143"/>
      <c r="V38" s="143"/>
      <c r="W38" s="143">
        <f>(W40)</f>
        <v>100</v>
      </c>
      <c r="X38" s="143"/>
      <c r="Y38" s="143"/>
      <c r="Z38" s="143"/>
      <c r="AA38" s="80"/>
      <c r="AB38" s="81"/>
      <c r="AC38" s="9"/>
    </row>
    <row r="39" spans="1:29" s="7" customFormat="1" ht="24">
      <c r="A39" s="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105"/>
      <c r="S39" s="106" t="s">
        <v>121</v>
      </c>
      <c r="T39" s="94" t="s">
        <v>120</v>
      </c>
      <c r="U39" s="110"/>
      <c r="V39" s="110"/>
      <c r="W39" s="110"/>
      <c r="X39" s="110"/>
      <c r="Y39" s="110"/>
      <c r="Z39" s="110"/>
      <c r="AA39" s="97"/>
      <c r="AB39" s="98"/>
      <c r="AC39" s="9"/>
    </row>
    <row r="40" spans="1:29" s="7" customFormat="1" ht="15">
      <c r="A40" s="9"/>
      <c r="B40" s="89">
        <v>5</v>
      </c>
      <c r="C40" s="89">
        <v>0</v>
      </c>
      <c r="D40" s="89">
        <v>1</v>
      </c>
      <c r="E40" s="89">
        <v>0</v>
      </c>
      <c r="F40" s="89">
        <v>5</v>
      </c>
      <c r="G40" s="89">
        <v>0</v>
      </c>
      <c r="H40" s="89">
        <v>2</v>
      </c>
      <c r="I40" s="89">
        <v>2</v>
      </c>
      <c r="J40" s="89">
        <v>1</v>
      </c>
      <c r="K40" s="89">
        <v>1</v>
      </c>
      <c r="L40" s="89">
        <v>0</v>
      </c>
      <c r="M40" s="89">
        <v>3</v>
      </c>
      <c r="N40" s="89">
        <v>2</v>
      </c>
      <c r="O40" s="89">
        <v>0</v>
      </c>
      <c r="P40" s="89">
        <v>0</v>
      </c>
      <c r="Q40" s="89">
        <v>2</v>
      </c>
      <c r="R40" s="105">
        <v>0</v>
      </c>
      <c r="S40" s="106" t="s">
        <v>122</v>
      </c>
      <c r="T40" s="94" t="s">
        <v>3</v>
      </c>
      <c r="U40" s="110"/>
      <c r="V40" s="110"/>
      <c r="W40" s="110">
        <v>100</v>
      </c>
      <c r="X40" s="110"/>
      <c r="Y40" s="110"/>
      <c r="Z40" s="110"/>
      <c r="AA40" s="97"/>
      <c r="AB40" s="98"/>
      <c r="AC40" s="9"/>
    </row>
    <row r="41" spans="1:29" s="7" customFormat="1" ht="15">
      <c r="A41" s="9"/>
      <c r="B41" s="70">
        <v>5</v>
      </c>
      <c r="C41" s="70">
        <v>0</v>
      </c>
      <c r="D41" s="70">
        <v>1</v>
      </c>
      <c r="E41" s="70">
        <v>0</v>
      </c>
      <c r="F41" s="70">
        <v>5</v>
      </c>
      <c r="G41" s="70">
        <v>0</v>
      </c>
      <c r="H41" s="70">
        <v>3</v>
      </c>
      <c r="I41" s="70">
        <v>2</v>
      </c>
      <c r="J41" s="70">
        <v>1</v>
      </c>
      <c r="K41" s="70">
        <v>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145">
        <v>0</v>
      </c>
      <c r="S41" s="64" t="s">
        <v>123</v>
      </c>
      <c r="T41" s="65" t="s">
        <v>3</v>
      </c>
      <c r="U41" s="146"/>
      <c r="V41" s="146">
        <f>(V42)</f>
        <v>80</v>
      </c>
      <c r="W41" s="146">
        <f>(W42)</f>
        <v>100</v>
      </c>
      <c r="X41" s="146">
        <f>(X42)</f>
        <v>0</v>
      </c>
      <c r="Y41" s="146">
        <f>(Y42)</f>
        <v>0</v>
      </c>
      <c r="Z41" s="146"/>
      <c r="AA41" s="67">
        <f>SUM(V41:Z41)</f>
        <v>180</v>
      </c>
      <c r="AB41" s="68">
        <v>2021</v>
      </c>
      <c r="AC41" s="9"/>
    </row>
    <row r="42" spans="1:29" s="7" customFormat="1" ht="24">
      <c r="A42" s="9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142"/>
      <c r="S42" s="144" t="s">
        <v>118</v>
      </c>
      <c r="T42" s="77" t="s">
        <v>3</v>
      </c>
      <c r="U42" s="143"/>
      <c r="V42" s="143">
        <f>(V46+V47)</f>
        <v>80</v>
      </c>
      <c r="W42" s="143">
        <f>(W46+W47)</f>
        <v>100</v>
      </c>
      <c r="X42" s="143">
        <f>(X46+X47)</f>
        <v>0</v>
      </c>
      <c r="Y42" s="143">
        <f>(Y46+Y47)</f>
        <v>0</v>
      </c>
      <c r="Z42" s="143"/>
      <c r="AA42" s="80">
        <f aca="true" t="shared" si="1" ref="AA42:AA52">SUM(V42:Z42)</f>
        <v>180</v>
      </c>
      <c r="AB42" s="81">
        <v>2021</v>
      </c>
      <c r="AC42" s="9"/>
    </row>
    <row r="43" spans="1:29" s="7" customFormat="1" ht="15">
      <c r="A43" s="9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142"/>
      <c r="S43" s="103" t="s">
        <v>107</v>
      </c>
      <c r="T43" s="77" t="s">
        <v>3</v>
      </c>
      <c r="U43" s="143"/>
      <c r="V43" s="143">
        <f>(V46)</f>
        <v>80</v>
      </c>
      <c r="W43" s="143">
        <f>(W46)</f>
        <v>100</v>
      </c>
      <c r="X43" s="143">
        <f>(X46)</f>
        <v>0</v>
      </c>
      <c r="Y43" s="143">
        <f>(Y46)</f>
        <v>0</v>
      </c>
      <c r="Z43" s="143"/>
      <c r="AA43" s="80">
        <f t="shared" si="1"/>
        <v>180</v>
      </c>
      <c r="AB43" s="81">
        <v>2021</v>
      </c>
      <c r="AC43" s="9"/>
    </row>
    <row r="44" spans="1:29" s="7" customFormat="1" ht="15">
      <c r="A44" s="9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142"/>
      <c r="S44" s="103" t="s">
        <v>108</v>
      </c>
      <c r="T44" s="77" t="s">
        <v>3</v>
      </c>
      <c r="U44" s="143"/>
      <c r="V44" s="143"/>
      <c r="W44" s="143"/>
      <c r="X44" s="143"/>
      <c r="Y44" s="143"/>
      <c r="Z44" s="143"/>
      <c r="AA44" s="80">
        <f t="shared" si="1"/>
        <v>0</v>
      </c>
      <c r="AB44" s="81">
        <v>2021</v>
      </c>
      <c r="AC44" s="9"/>
    </row>
    <row r="45" spans="1:29" s="7" customFormat="1" ht="24">
      <c r="A45" s="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105"/>
      <c r="S45" s="106" t="s">
        <v>113</v>
      </c>
      <c r="T45" s="94"/>
      <c r="U45" s="110"/>
      <c r="V45" s="110"/>
      <c r="W45" s="110"/>
      <c r="X45" s="110"/>
      <c r="Y45" s="110"/>
      <c r="Z45" s="110"/>
      <c r="AA45" s="97">
        <f t="shared" si="1"/>
        <v>0</v>
      </c>
      <c r="AB45" s="98">
        <v>2021</v>
      </c>
      <c r="AC45" s="9"/>
    </row>
    <row r="46" spans="1:29" s="7" customFormat="1" ht="19.5" customHeight="1">
      <c r="A46" s="9"/>
      <c r="B46" s="89">
        <v>5</v>
      </c>
      <c r="C46" s="89">
        <v>0</v>
      </c>
      <c r="D46" s="89">
        <v>1</v>
      </c>
      <c r="E46" s="89">
        <v>0</v>
      </c>
      <c r="F46" s="89">
        <v>5</v>
      </c>
      <c r="G46" s="89">
        <v>0</v>
      </c>
      <c r="H46" s="89">
        <v>3</v>
      </c>
      <c r="I46" s="89">
        <v>2</v>
      </c>
      <c r="J46" s="89">
        <v>1</v>
      </c>
      <c r="K46" s="89">
        <v>2</v>
      </c>
      <c r="L46" s="89">
        <v>0</v>
      </c>
      <c r="M46" s="89">
        <v>1</v>
      </c>
      <c r="N46" s="89">
        <v>2</v>
      </c>
      <c r="O46" s="89">
        <v>0</v>
      </c>
      <c r="P46" s="89">
        <v>0</v>
      </c>
      <c r="Q46" s="89">
        <v>1</v>
      </c>
      <c r="R46" s="105">
        <v>0</v>
      </c>
      <c r="S46" s="106" t="s">
        <v>112</v>
      </c>
      <c r="T46" s="94" t="s">
        <v>3</v>
      </c>
      <c r="U46" s="110">
        <v>0</v>
      </c>
      <c r="V46" s="110">
        <v>80</v>
      </c>
      <c r="W46" s="110">
        <v>100</v>
      </c>
      <c r="X46" s="110">
        <v>0</v>
      </c>
      <c r="Y46" s="110">
        <v>0</v>
      </c>
      <c r="Z46" s="110"/>
      <c r="AA46" s="97">
        <f t="shared" si="1"/>
        <v>180</v>
      </c>
      <c r="AB46" s="98">
        <v>2021</v>
      </c>
      <c r="AC46" s="9"/>
    </row>
    <row r="47" spans="1:29" s="7" customFormat="1" ht="24">
      <c r="A47" s="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105"/>
      <c r="S47" s="106" t="s">
        <v>114</v>
      </c>
      <c r="T47" s="94" t="s">
        <v>3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/>
      <c r="AA47" s="97">
        <f t="shared" si="1"/>
        <v>0</v>
      </c>
      <c r="AB47" s="98">
        <v>2021</v>
      </c>
      <c r="AC47" s="9"/>
    </row>
    <row r="48" spans="1:29" s="7" customFormat="1" ht="15">
      <c r="A48" s="9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142"/>
      <c r="S48" s="76" t="s">
        <v>115</v>
      </c>
      <c r="T48" s="77" t="s">
        <v>3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143"/>
      <c r="AA48" s="80">
        <f t="shared" si="1"/>
        <v>0</v>
      </c>
      <c r="AB48" s="81">
        <v>2021</v>
      </c>
      <c r="AC48" s="9"/>
    </row>
    <row r="49" spans="1:29" s="7" customFormat="1" ht="15">
      <c r="A49" s="9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142"/>
      <c r="S49" s="103" t="s">
        <v>107</v>
      </c>
      <c r="T49" s="77" t="s">
        <v>3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/>
      <c r="AA49" s="80">
        <f t="shared" si="1"/>
        <v>0</v>
      </c>
      <c r="AB49" s="81">
        <v>2021</v>
      </c>
      <c r="AC49" s="9"/>
    </row>
    <row r="50" spans="1:29" s="7" customFormat="1" ht="15">
      <c r="A50" s="9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142"/>
      <c r="S50" s="103" t="s">
        <v>108</v>
      </c>
      <c r="T50" s="77" t="s">
        <v>3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/>
      <c r="AA50" s="80">
        <f t="shared" si="1"/>
        <v>0</v>
      </c>
      <c r="AB50" s="81">
        <v>2021</v>
      </c>
      <c r="AC50" s="9"/>
    </row>
    <row r="51" spans="1:29" s="7" customFormat="1" ht="15">
      <c r="A51" s="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105"/>
      <c r="S51" s="106" t="s">
        <v>116</v>
      </c>
      <c r="T51" s="94" t="s">
        <v>3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/>
      <c r="AA51" s="97">
        <f t="shared" si="1"/>
        <v>0</v>
      </c>
      <c r="AB51" s="98">
        <v>2021</v>
      </c>
      <c r="AC51" s="9"/>
    </row>
    <row r="52" spans="1:29" s="7" customFormat="1" ht="15">
      <c r="A52" s="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105"/>
      <c r="S52" s="106" t="s">
        <v>117</v>
      </c>
      <c r="T52" s="94" t="s">
        <v>3</v>
      </c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/>
      <c r="AA52" s="97">
        <f t="shared" si="1"/>
        <v>0</v>
      </c>
      <c r="AB52" s="98">
        <v>2021</v>
      </c>
      <c r="AC52" s="9"/>
    </row>
    <row r="53" spans="1:29" s="7" customFormat="1" ht="15">
      <c r="A53" s="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105"/>
      <c r="S53" s="106"/>
      <c r="T53" s="94"/>
      <c r="U53" s="110"/>
      <c r="V53" s="110"/>
      <c r="W53" s="110"/>
      <c r="X53" s="110"/>
      <c r="Y53" s="110"/>
      <c r="Z53" s="110"/>
      <c r="AA53" s="97"/>
      <c r="AB53" s="98"/>
      <c r="AC53" s="9"/>
    </row>
    <row r="54" spans="1:29" s="7" customFormat="1" ht="15">
      <c r="A54" s="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105"/>
      <c r="S54" s="106"/>
      <c r="T54" s="94"/>
      <c r="U54" s="110"/>
      <c r="V54" s="110"/>
      <c r="W54" s="110"/>
      <c r="X54" s="110"/>
      <c r="Y54" s="110"/>
      <c r="Z54" s="110"/>
      <c r="AA54" s="97"/>
      <c r="AB54" s="98"/>
      <c r="AC54" s="9"/>
    </row>
    <row r="55" spans="1:29" s="7" customFormat="1" ht="15">
      <c r="A55" s="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105"/>
      <c r="S55" s="106"/>
      <c r="T55" s="94"/>
      <c r="U55" s="110"/>
      <c r="V55" s="110"/>
      <c r="W55" s="110"/>
      <c r="X55" s="110"/>
      <c r="Y55" s="110"/>
      <c r="Z55" s="110"/>
      <c r="AA55" s="97"/>
      <c r="AB55" s="98"/>
      <c r="AC55" s="9"/>
    </row>
    <row r="56" spans="1:29" s="7" customFormat="1" ht="15">
      <c r="A56" s="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105"/>
      <c r="S56" s="106"/>
      <c r="T56" s="94"/>
      <c r="U56" s="110"/>
      <c r="V56" s="110"/>
      <c r="W56" s="110"/>
      <c r="X56" s="110"/>
      <c r="Y56" s="110"/>
      <c r="Z56" s="110"/>
      <c r="AA56" s="97"/>
      <c r="AB56" s="98"/>
      <c r="AC56" s="9"/>
    </row>
    <row r="57" spans="1:29" s="7" customFormat="1" ht="15">
      <c r="A57" s="9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7"/>
      <c r="S57" s="128"/>
      <c r="T57" s="129"/>
      <c r="U57" s="130"/>
      <c r="V57" s="130"/>
      <c r="W57" s="130"/>
      <c r="X57" s="130"/>
      <c r="Y57" s="130"/>
      <c r="Z57" s="130"/>
      <c r="AA57" s="131"/>
      <c r="AB57" s="132"/>
      <c r="AC57" s="9"/>
    </row>
    <row r="58" spans="1:29" s="7" customFormat="1" ht="15">
      <c r="A58" s="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20"/>
      <c r="S58" s="121"/>
      <c r="T58" s="122"/>
      <c r="U58" s="123"/>
      <c r="V58" s="123"/>
      <c r="W58" s="123"/>
      <c r="X58" s="123"/>
      <c r="Y58" s="123"/>
      <c r="Z58" s="123"/>
      <c r="AA58" s="124"/>
      <c r="AB58" s="125"/>
      <c r="AC58" s="9"/>
    </row>
    <row r="59" spans="1:29" s="7" customFormat="1" ht="15">
      <c r="A59" s="9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4"/>
      <c r="S59" s="135"/>
      <c r="T59" s="136"/>
      <c r="U59" s="137"/>
      <c r="V59" s="137"/>
      <c r="W59" s="137"/>
      <c r="X59" s="137"/>
      <c r="Y59" s="137"/>
      <c r="Z59" s="137"/>
      <c r="AA59" s="138"/>
      <c r="AB59" s="139"/>
      <c r="AC59" s="9"/>
    </row>
    <row r="60" spans="1:61" s="55" customFormat="1" ht="17.25" customHeight="1">
      <c r="A60" s="10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40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0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54"/>
    </row>
    <row r="61" spans="1:28" s="34" customFormat="1" ht="15">
      <c r="A61" s="10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40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</row>
    <row r="62" spans="1:28" s="34" customFormat="1" ht="15">
      <c r="A62" s="10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40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</row>
    <row r="63" spans="1:28" s="34" customFormat="1" ht="15">
      <c r="A63" s="10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40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</row>
    <row r="64" spans="1:28" s="34" customFormat="1" ht="15">
      <c r="A64" s="10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40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</row>
    <row r="65" spans="1:28" s="34" customFormat="1" ht="15">
      <c r="A65" s="10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40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</row>
    <row r="66" spans="1:28" s="34" customFormat="1" ht="15">
      <c r="A66" s="10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40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</row>
    <row r="67" spans="1:28" s="34" customFormat="1" ht="15">
      <c r="A67" s="10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40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</row>
    <row r="68" spans="1:28" s="34" customFormat="1" ht="15">
      <c r="A68" s="10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40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</row>
    <row r="69" spans="1:28" s="34" customFormat="1" ht="15">
      <c r="A69" s="10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40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</row>
    <row r="70" spans="1:28" s="34" customFormat="1" ht="15">
      <c r="A70" s="10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40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</row>
    <row r="71" spans="1:28" s="34" customFormat="1" ht="15">
      <c r="A71" s="10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40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</row>
    <row r="72" spans="1:28" s="34" customFormat="1" ht="15">
      <c r="A72" s="10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40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</row>
    <row r="73" spans="1:28" s="34" customFormat="1" ht="300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41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s="34" customFormat="1" ht="1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2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s="34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2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s="34" customFormat="1" ht="1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2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s="34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2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s="34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2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s="34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2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s="34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2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2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2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2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2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2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2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2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2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34" customFormat="1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2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2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2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2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2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2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2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2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2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2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2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2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2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2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2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2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2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2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2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2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2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2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2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s="34" customFormat="1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2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2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2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2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2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2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2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2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2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2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2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2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2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2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2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2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2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2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2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2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2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2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2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2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2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2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2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2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2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2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s="34" customFormat="1" ht="60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2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2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2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2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2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2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s="34" customFormat="1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2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2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2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2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2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2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2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2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2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2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2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2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2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2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2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2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2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2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2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2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2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2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2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2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2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2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2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2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2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2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2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2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27"/>
      <c r="O180" s="9"/>
      <c r="P180" s="9"/>
      <c r="Q180" s="9"/>
      <c r="R180" s="2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s="34" customFormat="1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32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s="34" customFormat="1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32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32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32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32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32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32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32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32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32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32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32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32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32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32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32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32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32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32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32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32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32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32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32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32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32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32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32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32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32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32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32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32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32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32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32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32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32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32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32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32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32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32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32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32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32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32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32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32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32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32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32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32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32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32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32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32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32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32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32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32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32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32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32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32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32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32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32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32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32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32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32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:2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32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:2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32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:2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32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:2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32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:2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32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:2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32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:2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32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:2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32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:2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32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:2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32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:2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32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32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:2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32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:2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32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:2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32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:2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32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:2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32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:2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32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:2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32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:2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32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:2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32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:28" ht="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32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ht="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O275" s="27"/>
      <c r="P275" s="27"/>
      <c r="Q275" s="27"/>
      <c r="R275" s="32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</sheetData>
  <sheetProtection/>
  <mergeCells count="19">
    <mergeCell ref="AA12:AB13"/>
    <mergeCell ref="E13:F14"/>
    <mergeCell ref="J10:AB10"/>
    <mergeCell ref="B13:D14"/>
    <mergeCell ref="X1:AB1"/>
    <mergeCell ref="X2:AB2"/>
    <mergeCell ref="D5:AB5"/>
    <mergeCell ref="D3:AB3"/>
    <mergeCell ref="D4:AB4"/>
    <mergeCell ref="D6:AB6"/>
    <mergeCell ref="U12:Z13"/>
    <mergeCell ref="I13:O14"/>
    <mergeCell ref="G13:H14"/>
    <mergeCell ref="P12:R14"/>
    <mergeCell ref="D7:AB7"/>
    <mergeCell ref="T12:T14"/>
    <mergeCell ref="S12:S14"/>
    <mergeCell ref="B12:O12"/>
    <mergeCell ref="J9:AB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2019-12-24T14:15:05Z</cp:lastPrinted>
  <dcterms:created xsi:type="dcterms:W3CDTF">2011-12-09T07:36:49Z</dcterms:created>
  <dcterms:modified xsi:type="dcterms:W3CDTF">2020-01-14T06:20:07Z</dcterms:modified>
  <cp:category/>
  <cp:version/>
  <cp:contentType/>
  <cp:contentStatus/>
</cp:coreProperties>
</file>