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3'!$A$1:$AL$155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<sst xmlns="http://schemas.openxmlformats.org/spreadsheetml/2006/main" count="500" uniqueCount="242">
  <si>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</si>
  <si>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</si>
  <si>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</si>
  <si>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</si>
  <si>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</si>
  <si>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</si>
  <si>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</si>
  <si>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</si>
  <si>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</si>
  <si>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</si>
  <si>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</si>
  <si>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</si>
  <si>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</si>
  <si>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</si>
  <si>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</si>
  <si>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</si>
  <si>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</si>
  <si>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</si>
  <si>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</si>
  <si>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</si>
  <si>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</si>
  <si>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</si>
  <si>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</si>
  <si>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</si>
  <si>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</si>
  <si>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</si>
  <si>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</si>
  <si>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</si>
  <si>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</si>
  <si>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</si>
  <si>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</si>
  <si>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</si>
  <si>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</si>
  <si>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</si>
  <si>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</si>
  <si>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</si>
  <si>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</si>
  <si>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</si>
  <si>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</si>
  <si>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</si>
  <si>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</si>
  <si>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</si>
  <si>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</si>
  <si>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</si>
  <si>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</si>
  <si>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</si>
  <si>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</si>
  <si>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</si>
  <si>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</si>
  <si>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</si>
  <si>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</si>
  <si>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</si>
  <si>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</si>
  <si>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</si>
  <si>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</si>
  <si>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</si>
  <si>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</si>
  <si>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</si>
  <si>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</si>
  <si>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</si>
  <si>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</si>
  <si>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</si>
  <si>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</si>
  <si>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</si>
  <si>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</si>
  <si>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</si>
  <si>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</si>
  <si>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</si>
  <si>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</si>
  <si>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</si>
  <si>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</si>
  <si>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</si>
  <si>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</si>
  <si>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</si>
  <si>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</si>
  <si>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</si>
  <si>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</si>
  <si>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</si>
  <si>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</si>
  <si>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</si>
  <si>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</si>
  <si>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</si>
  <si>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</si>
  <si>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</si>
  <si>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</si>
  <si>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</si>
  <si>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</si>
  <si>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</si>
  <si>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</si>
  <si>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</si>
  <si>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</si>
  <si>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</si>
  <si>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</si>
  <si>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</si>
  <si>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</si>
  <si>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</si>
  <si>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</si>
  <si>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</si>
  <si>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</si>
  <si>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</si>
  <si>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</si>
  <si>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</si>
  <si>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</si>
  <si>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</si>
  <si>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</si>
  <si>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</si>
  <si>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</si>
  <si>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</si>
  <si>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</si>
  <si>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</si>
  <si>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</si>
  <si>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</si>
  <si>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</si>
  <si>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</si>
  <si>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</si>
  <si>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</si>
  <si>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</si>
  <si>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</si>
  <si>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</si>
  <si>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</si>
  <si>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</si>
  <si>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</si>
  <si>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</si>
  <si>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</si>
  <si>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</si>
  <si>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</si>
  <si>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</si>
  <si>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</si>
  <si>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</si>
  <si>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</si>
  <si>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</si>
  <si>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</si>
  <si>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</si>
  <si>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</si>
  <si>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</si>
  <si>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</si>
  <si>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</si>
  <si>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</si>
  <si>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</si>
  <si>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</si>
  <si>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</si>
  <si>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</si>
  <si>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</si>
  <si>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</si>
  <si>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</si>
  <si>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</si>
  <si>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</si>
  <si>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</si>
  <si>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</si>
  <si>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</si>
  <si>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</si>
  <si>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</si>
  <si>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</si>
  <si>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</si>
  <si>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</si>
  <si>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</si>
  <si>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</si>
  <si>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</si>
  <si>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</si>
  <si>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</si>
  <si>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</si>
  <si>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</si>
  <si>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</si>
  <si>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</si>
  <si>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</si>
  <si>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</si>
  <si>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</si>
  <si>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</si>
  <si>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</si>
  <si>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</si>
  <si>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</si>
  <si>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</si>
  <si>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</si>
  <si>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</si>
  <si>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</si>
  <si>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</si>
  <si>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</si>
  <si>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</si>
  <si>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</si>
  <si>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 подпрограммы 1.002 Предоставление субсидии на иные цели бюджетным учреждениям  </t>
  </si>
  <si>
    <t>S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</si>
  <si>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</si>
  <si>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</si>
  <si>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</si>
  <si>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</si>
  <si>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</si>
  <si>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</si>
  <si>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</si>
  <si>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</si>
  <si>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</si>
  <si>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</si>
  <si>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</si>
  <si>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</si>
  <si>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</si>
  <si>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</si>
  <si>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2020 год</t>
  </si>
  <si>
    <t>2021 год</t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</si>
  <si>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</si>
  <si>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</si>
  <si>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</si>
  <si>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</si>
  <si>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</si>
  <si>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</si>
  <si>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</si>
  <si>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</si>
  <si>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</si>
  <si>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</si>
  <si>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</si>
  <si>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</si>
  <si>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</si>
  <si>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</si>
  <si>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</si>
  <si>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</si>
  <si>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тыс. рублей</t>
  </si>
  <si>
    <t>Мероприятие    подпрограммы 5.002 Расходы на обеспечение выполнения функций муниципальных казенных учреждений</t>
  </si>
  <si>
    <t>2022 год</t>
  </si>
  <si>
    <t>2023 год</t>
  </si>
  <si>
    <t>2024 год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</si>
  <si>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2020- 2025 годы"</t>
  </si>
  <si>
    <t>2025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</si>
  <si>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2020 - 2025 годы</t>
    </r>
    <r>
      <rPr>
        <b/>
        <sz val="12"/>
        <rFont val="Calibri"/>
        <family val="2"/>
      </rPr>
      <t>»</t>
    </r>
  </si>
  <si>
    <t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</si>
  <si>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 подпрограммы 2.004 Предоставление субсидии на иные цели бюджетным учреждениям в части  оплаты кредиторской задолженности  прошлых лет</t>
  </si>
  <si>
    <t xml:space="preserve"> Мероприятие подпрограммы 2.005 Организация обеспечения горячим питанием  учащихся начальных классов общеобразовательных школ</t>
  </si>
  <si>
    <t xml:space="preserve"> Мероприятие подпрограммы 2.006 средства на организацию обеспечения учащихся начальных классов горячим питанием в муниципальных общеобразовательных организациях</t>
  </si>
  <si>
    <t>Мероприятие подпрограммы 2.007 Организация  подвоза учащихся общеобразовательных учреждений к месту обучения и обратно</t>
  </si>
  <si>
    <t xml:space="preserve"> Мероприятие подпрограммы 2.008 Средства на организацию подвоза учащихся общеобразовательных учреждений к месту обучения и обратно</t>
  </si>
  <si>
    <t xml:space="preserve">Мероприятие подпрограммы 2.009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</si>
  <si>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Мероприятие подпрограммы 3.001 Средства на организацию учащихся детей и подростков в социально значимых региональных проектах</t>
  </si>
  <si>
    <t>Мероприятие подпрограммы 3.002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</si>
  <si>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3.003 Проведение районных культурно-массовых, спортивных мероприятий и предметных олимпиад</t>
  </si>
  <si>
    <t>Мероприятие    подпрограммы 5.003 Расходы на обеспечение выполнения функций муниципальных казенных учреждений</t>
  </si>
  <si>
    <t>Мероприятие    подпрограммы 5.004 Организация трудоустройства подростков</t>
  </si>
  <si>
    <r>
      <rPr>
        <b/>
        <sz val="12"/>
        <rFont val="Times New Roman"/>
        <family val="1"/>
      </rPr>
      <t>Мероприятие подпрограммы 4003:</t>
    </r>
    <r>
      <rPr>
        <sz val="12"/>
        <rFont val="Times New Roman"/>
        <family val="1"/>
      </rPr>
      <t xml:space="preserve">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  </r>
  </si>
  <si>
    <t>Мероприятия подпрограммы 4.004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</si>
  <si>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 подпрограммы 3.003 Предоставление субсидии на иные цели бюджетным учреждениям</t>
  </si>
  <si>
    <t>Мероприятие  подпрограммы 3.004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</si>
  <si>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3.005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</si>
  <si>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Мероприятие  подпрограммы 3.006 Средства на повышение заработной платы педагогическим работникам муниципальных организаций дополнительного образования</t>
  </si>
  <si>
    <t xml:space="preserve">Мероприятие  подпрограммы 3.007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</si>
  <si>
    <t>P</t>
  </si>
  <si>
    <t>Мероприятия подпрограммы 4 «Средства на строительство,реконструкцию муниципальных объектов дошкольного образования за счет средств местного бюджета в рамках софинансирования».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</si>
</sst>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justify" vertical="center"/>
    </xf>
    <xf numFmtId="0" fontId="0" fillId="36" borderId="11" xfId="0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vertical="top" wrapText="1"/>
    </xf>
    <xf numFmtId="0" fontId="0" fillId="37" borderId="11" xfId="0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vertical="top" wrapText="1"/>
    </xf>
    <xf numFmtId="0" fontId="37" fillId="37" borderId="11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15" fillId="37" borderId="11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39" fillId="37" borderId="0" xfId="0" applyFont="1" applyFill="1" applyAlignment="1">
      <alignment horizontal="center" vertical="center" wrapText="1"/>
    </xf>
    <xf numFmtId="0" fontId="7" fillId="37" borderId="11" xfId="0" applyFont="1" applyFill="1" applyBorder="1" applyAlignment="1">
      <alignment/>
    </xf>
    <xf numFmtId="0" fontId="15" fillId="37" borderId="0" xfId="0" applyFont="1" applyFill="1" applyAlignment="1">
      <alignment horizontal="center" vertical="center" wrapText="1"/>
    </xf>
    <xf numFmtId="0" fontId="37" fillId="37" borderId="11" xfId="0" applyFont="1" applyFill="1" applyBorder="1" applyAlignment="1">
      <alignment horizontal="center" vertical="center" wrapText="1"/>
    </xf>
    <xf numFmtId="2" fontId="37" fillId="37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78" fontId="37" fillId="35" borderId="11" xfId="0" applyNumberFormat="1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justify" vertical="center" wrapText="1"/>
    </xf>
    <xf numFmtId="0" fontId="15" fillId="36" borderId="16" xfId="0" applyFont="1" applyFill="1" applyBorder="1" applyAlignment="1">
      <alignment vertical="top" wrapText="1"/>
    </xf>
    <xf numFmtId="0" fontId="37" fillId="36" borderId="16" xfId="0" applyFont="1" applyFill="1" applyBorder="1" applyAlignment="1">
      <alignment horizontal="center" vertical="top" wrapText="1"/>
    </xf>
    <xf numFmtId="0" fontId="37" fillId="36" borderId="16" xfId="0" applyFont="1" applyFill="1" applyBorder="1" applyAlignment="1">
      <alignment horizontal="center" vertical="center" wrapText="1"/>
    </xf>
    <xf numFmtId="0" fontId="37" fillId="37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1" t="s">
        <v>83</v>
      </c>
      <c r="AD1" s="161"/>
    </row>
    <row r="2" spans="29:30" ht="162" customHeight="1">
      <c r="AC2" s="165" t="s">
        <v>87</v>
      </c>
      <c r="AD2" s="165"/>
    </row>
    <row r="3" spans="1:30" ht="18.75">
      <c r="A3" s="11"/>
      <c r="B3" s="11"/>
      <c r="C3" s="164" t="s">
        <v>67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</row>
    <row r="4" spans="1:30" ht="18.75">
      <c r="A4" s="11"/>
      <c r="B4" s="11"/>
      <c r="C4" s="164" t="s">
        <v>86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</row>
    <row r="5" spans="1:30" ht="18.75">
      <c r="A5" s="11"/>
      <c r="B5" s="11"/>
      <c r="C5" s="164" t="s">
        <v>82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</row>
    <row r="6" spans="1:30" ht="18.75">
      <c r="A6" s="11"/>
      <c r="B6" s="11"/>
      <c r="C6" s="162" t="s">
        <v>66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</row>
    <row r="7" spans="1:30" ht="18.75">
      <c r="A7" s="11"/>
      <c r="B7" s="11"/>
      <c r="C7" s="163" t="s">
        <v>81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1:30" ht="18.75">
      <c r="A8" s="11"/>
      <c r="B8" s="11"/>
      <c r="C8" s="164" t="s">
        <v>68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0" ht="18.75">
      <c r="A9" s="11"/>
      <c r="B9" s="11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</row>
    <row r="10" spans="1:30" ht="19.5">
      <c r="A10" s="11"/>
      <c r="B10" s="11"/>
      <c r="C10" s="170" t="s">
        <v>6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</row>
    <row r="11" spans="1:59" s="1" customFormat="1" ht="15.75" customHeight="1">
      <c r="A11" s="11"/>
      <c r="B11" s="11"/>
      <c r="C11" s="173" t="s">
        <v>69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74" t="s">
        <v>70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6" t="s">
        <v>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 t="s">
        <v>33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 t="s">
        <v>34</v>
      </c>
      <c r="Z13" s="179" t="s">
        <v>0</v>
      </c>
      <c r="AA13" s="171" t="s">
        <v>65</v>
      </c>
      <c r="AB13" s="171"/>
      <c r="AC13" s="171"/>
      <c r="AD13" s="17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6" t="s">
        <v>43</v>
      </c>
      <c r="B14" s="166"/>
      <c r="C14" s="166"/>
      <c r="D14" s="166" t="s">
        <v>44</v>
      </c>
      <c r="E14" s="166"/>
      <c r="F14" s="166" t="s">
        <v>45</v>
      </c>
      <c r="G14" s="166"/>
      <c r="H14" s="166" t="s">
        <v>42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72"/>
      <c r="Z14" s="180"/>
      <c r="AA14" s="171" t="s">
        <v>64</v>
      </c>
      <c r="AB14" s="171" t="s">
        <v>63</v>
      </c>
      <c r="AC14" s="171" t="s">
        <v>62</v>
      </c>
      <c r="AD14" s="171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72"/>
      <c r="Z15" s="180"/>
      <c r="AA15" s="171"/>
      <c r="AB15" s="171"/>
      <c r="AC15" s="171"/>
      <c r="AD15" s="17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72"/>
      <c r="Z16" s="181"/>
      <c r="AA16" s="171"/>
      <c r="AB16" s="171"/>
      <c r="AC16" s="171"/>
      <c r="AD16" s="17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77" t="s">
        <v>76</v>
      </c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68" t="s">
        <v>71</v>
      </c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75"/>
      <c r="AD72" s="176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68" t="s">
        <v>72</v>
      </c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68" t="s">
        <v>73</v>
      </c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68"/>
      <c r="K75" s="168" t="s">
        <v>54</v>
      </c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67" t="s">
        <v>74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AB76" s="169" t="s">
        <v>53</v>
      </c>
      <c r="AC76" s="169"/>
      <c r="AD76" s="169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67" t="s">
        <v>52</v>
      </c>
      <c r="K77" s="167"/>
      <c r="L77" s="167"/>
      <c r="M77" s="167"/>
      <c r="N77" s="167"/>
      <c r="O77" s="167"/>
      <c r="P77" s="167"/>
      <c r="Q77" s="167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71"/>
  <sheetViews>
    <sheetView tabSelected="1" view="pageBreakPreview" zoomScale="60" zoomScaleNormal="70" zoomScalePageLayoutView="0" workbookViewId="0" topLeftCell="A16">
      <selection activeCell="AE29" sqref="AE2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2.7109375" style="0" customWidth="1"/>
    <col min="31" max="31" width="12.421875" style="0" customWidth="1"/>
    <col min="32" max="32" width="14.8515625" style="0" customWidth="1"/>
    <col min="33" max="33" width="14.57421875" style="0" customWidth="1"/>
    <col min="34" max="34" width="14.140625" style="0" customWidth="1"/>
    <col min="35" max="37" width="14.00390625" style="0" customWidth="1"/>
    <col min="38" max="38" width="12.140625" style="0" bestFit="1" customWidth="1"/>
    <col min="39" max="39" width="1.421875" style="1" bestFit="1" customWidth="1"/>
    <col min="40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61"/>
      <c r="AI1" s="161"/>
      <c r="AJ1" s="161"/>
      <c r="AK1" s="161"/>
      <c r="AL1" s="161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82" t="s">
        <v>218</v>
      </c>
      <c r="AI2" s="182"/>
      <c r="AJ2" s="182"/>
      <c r="AK2" s="182"/>
      <c r="AL2" s="182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65"/>
      <c r="AI4" s="165"/>
      <c r="AJ4" s="165"/>
      <c r="AK4" s="165"/>
      <c r="AL4" s="165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99" t="s">
        <v>85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85" t="s">
        <v>220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84" t="s">
        <v>75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01" t="s">
        <v>174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00" t="s">
        <v>84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3" t="s">
        <v>50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3" t="s">
        <v>51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86" t="s">
        <v>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92"/>
      <c r="T16" s="85"/>
      <c r="U16" s="85"/>
      <c r="V16" s="85"/>
      <c r="W16" s="85"/>
      <c r="X16" s="85"/>
      <c r="Y16" s="85"/>
      <c r="Z16" s="85"/>
      <c r="AA16" s="85"/>
      <c r="AB16" s="85"/>
      <c r="AC16" s="166" t="s">
        <v>34</v>
      </c>
      <c r="AD16" s="166" t="s">
        <v>0</v>
      </c>
      <c r="AE16" s="186" t="s">
        <v>35</v>
      </c>
      <c r="AF16" s="187"/>
      <c r="AG16" s="187"/>
      <c r="AH16" s="187"/>
      <c r="AI16" s="187"/>
      <c r="AJ16" s="188"/>
      <c r="AK16" s="171" t="s">
        <v>8</v>
      </c>
      <c r="AL16" s="171"/>
      <c r="AM16" s="10"/>
    </row>
    <row r="17" spans="1:39" s="39" customFormat="1" ht="15" customHeight="1">
      <c r="A17" s="10"/>
      <c r="B17" s="166" t="s">
        <v>43</v>
      </c>
      <c r="C17" s="166"/>
      <c r="D17" s="166"/>
      <c r="E17" s="166" t="s">
        <v>44</v>
      </c>
      <c r="F17" s="166"/>
      <c r="G17" s="166" t="s">
        <v>45</v>
      </c>
      <c r="H17" s="166"/>
      <c r="I17" s="193" t="s">
        <v>42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5"/>
      <c r="T17" s="86"/>
      <c r="U17" s="86"/>
      <c r="V17" s="86"/>
      <c r="W17" s="86"/>
      <c r="X17" s="86"/>
      <c r="Y17" s="86"/>
      <c r="Z17" s="86"/>
      <c r="AA17" s="86"/>
      <c r="AB17" s="86"/>
      <c r="AC17" s="166"/>
      <c r="AD17" s="166"/>
      <c r="AE17" s="189"/>
      <c r="AF17" s="190"/>
      <c r="AG17" s="190"/>
      <c r="AH17" s="190"/>
      <c r="AI17" s="190"/>
      <c r="AJ17" s="191"/>
      <c r="AK17" s="171"/>
      <c r="AL17" s="171"/>
      <c r="AM17" s="10"/>
    </row>
    <row r="18" spans="1:39" s="39" customFormat="1" ht="25.5">
      <c r="A18" s="10"/>
      <c r="B18" s="166"/>
      <c r="C18" s="166"/>
      <c r="D18" s="166"/>
      <c r="E18" s="166"/>
      <c r="F18" s="166"/>
      <c r="G18" s="166"/>
      <c r="H18" s="166"/>
      <c r="I18" s="196"/>
      <c r="J18" s="197"/>
      <c r="K18" s="197"/>
      <c r="L18" s="197"/>
      <c r="M18" s="197"/>
      <c r="N18" s="197"/>
      <c r="O18" s="197"/>
      <c r="P18" s="197"/>
      <c r="Q18" s="197"/>
      <c r="R18" s="197"/>
      <c r="S18" s="198"/>
      <c r="T18" s="87"/>
      <c r="U18" s="87"/>
      <c r="V18" s="87"/>
      <c r="W18" s="87"/>
      <c r="X18" s="87"/>
      <c r="Y18" s="87"/>
      <c r="Z18" s="87"/>
      <c r="AA18" s="87"/>
      <c r="AB18" s="87"/>
      <c r="AC18" s="166"/>
      <c r="AD18" s="166"/>
      <c r="AE18" s="56" t="s">
        <v>195</v>
      </c>
      <c r="AF18" s="56" t="s">
        <v>196</v>
      </c>
      <c r="AG18" s="56" t="s">
        <v>215</v>
      </c>
      <c r="AH18" s="56" t="s">
        <v>216</v>
      </c>
      <c r="AI18" s="56" t="s">
        <v>217</v>
      </c>
      <c r="AJ18" s="56" t="s">
        <v>219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02">
        <v>26</v>
      </c>
      <c r="AE19" s="102">
        <v>30</v>
      </c>
      <c r="AF19" s="103">
        <v>31</v>
      </c>
      <c r="AG19" s="102">
        <v>32</v>
      </c>
      <c r="AH19" s="102">
        <v>33</v>
      </c>
      <c r="AI19" s="102">
        <v>34</v>
      </c>
      <c r="AJ19" s="102">
        <v>35</v>
      </c>
      <c r="AK19" s="102">
        <v>36</v>
      </c>
      <c r="AL19" s="102">
        <v>37</v>
      </c>
      <c r="AM19" s="10"/>
    </row>
    <row r="20" spans="1:39" s="39" customFormat="1" ht="14.25" customHeight="1">
      <c r="A20" s="10"/>
      <c r="B20" s="116">
        <v>5</v>
      </c>
      <c r="C20" s="116">
        <v>7</v>
      </c>
      <c r="D20" s="116">
        <v>5</v>
      </c>
      <c r="E20" s="117">
        <v>0</v>
      </c>
      <c r="F20" s="117">
        <v>0</v>
      </c>
      <c r="G20" s="117">
        <v>0</v>
      </c>
      <c r="H20" s="117">
        <v>0</v>
      </c>
      <c r="I20" s="118">
        <v>0</v>
      </c>
      <c r="J20" s="119">
        <v>0</v>
      </c>
      <c r="K20" s="119">
        <v>0</v>
      </c>
      <c r="L20" s="118">
        <v>0</v>
      </c>
      <c r="M20" s="119">
        <v>0</v>
      </c>
      <c r="N20" s="119">
        <v>0</v>
      </c>
      <c r="O20" s="119">
        <v>0</v>
      </c>
      <c r="P20" s="118">
        <v>0</v>
      </c>
      <c r="Q20" s="119">
        <v>0</v>
      </c>
      <c r="R20" s="119">
        <v>0</v>
      </c>
      <c r="S20" s="119">
        <v>0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20" t="s">
        <v>11</v>
      </c>
      <c r="AD20" s="104" t="s">
        <v>3</v>
      </c>
      <c r="AE20" s="154">
        <f>AE27+AE55+AE101+AE128+AE139+AE152</f>
        <v>219129</v>
      </c>
      <c r="AF20" s="154">
        <f>AF27+AF55+AF101+AF128+AF139+AF152</f>
        <v>212803.19999999998</v>
      </c>
      <c r="AG20" s="154">
        <f>AG27+AG55+AG101+AG128+AG152+AG139</f>
        <v>210053.19999999998</v>
      </c>
      <c r="AH20" s="154">
        <f>AH27+AH55+AH101+AH128+AH139+AH152</f>
        <v>210053.19999999998</v>
      </c>
      <c r="AI20" s="154">
        <f>AI27+AI55+AI101+AI128+AI139+AI152</f>
        <v>210053.19999999998</v>
      </c>
      <c r="AJ20" s="154">
        <f>AJ27+AJ55+AJ101+AJ128+AJ139+AJ152</f>
        <v>210053.19999999998</v>
      </c>
      <c r="AK20" s="154">
        <f>AE20+AF20+AG20+AH20+AI20+AJ20</f>
        <v>1272144.9999999998</v>
      </c>
      <c r="AL20" s="105">
        <v>2025</v>
      </c>
      <c r="AM20" s="10">
        <f>SUM(AE20:AK20)</f>
        <v>2544289.9999999995</v>
      </c>
    </row>
    <row r="21" spans="1:39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88" t="s">
        <v>89</v>
      </c>
      <c r="AD21" s="106"/>
      <c r="AE21" s="103"/>
      <c r="AF21" s="103"/>
      <c r="AG21" s="103"/>
      <c r="AH21" s="103"/>
      <c r="AI21" s="103" t="s">
        <v>177</v>
      </c>
      <c r="AJ21" s="103"/>
      <c r="AK21" s="103"/>
      <c r="AL21" s="103"/>
      <c r="AM21" s="10"/>
    </row>
    <row r="22" spans="1:39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89" t="s">
        <v>88</v>
      </c>
      <c r="AD22" s="106" t="s">
        <v>92</v>
      </c>
      <c r="AE22" s="103">
        <v>89</v>
      </c>
      <c r="AF22" s="103">
        <v>90</v>
      </c>
      <c r="AG22" s="103">
        <v>92</v>
      </c>
      <c r="AH22" s="103">
        <v>94</v>
      </c>
      <c r="AI22" s="103">
        <v>94</v>
      </c>
      <c r="AJ22" s="103">
        <v>94</v>
      </c>
      <c r="AK22" s="103">
        <v>94</v>
      </c>
      <c r="AL22" s="112">
        <v>2025</v>
      </c>
      <c r="AM22" s="10"/>
    </row>
    <row r="23" spans="1:39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89" t="s">
        <v>117</v>
      </c>
      <c r="AD23" s="106" t="s">
        <v>92</v>
      </c>
      <c r="AE23" s="103">
        <v>89</v>
      </c>
      <c r="AF23" s="103">
        <v>90</v>
      </c>
      <c r="AG23" s="103">
        <v>90</v>
      </c>
      <c r="AH23" s="103">
        <v>90</v>
      </c>
      <c r="AI23" s="103">
        <v>90</v>
      </c>
      <c r="AJ23" s="103">
        <v>90</v>
      </c>
      <c r="AK23" s="103">
        <v>90</v>
      </c>
      <c r="AL23" s="112">
        <v>2025</v>
      </c>
      <c r="AM23" s="10"/>
    </row>
    <row r="24" spans="1:39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89" t="s">
        <v>197</v>
      </c>
      <c r="AD24" s="106" t="s">
        <v>92</v>
      </c>
      <c r="AE24" s="103">
        <v>100</v>
      </c>
      <c r="AF24" s="103">
        <v>100</v>
      </c>
      <c r="AG24" s="103">
        <v>100</v>
      </c>
      <c r="AH24" s="103">
        <v>100</v>
      </c>
      <c r="AI24" s="103">
        <v>100</v>
      </c>
      <c r="AJ24" s="103">
        <v>100</v>
      </c>
      <c r="AK24" s="103">
        <v>100</v>
      </c>
      <c r="AL24" s="112">
        <v>2025</v>
      </c>
      <c r="AM24" s="10"/>
    </row>
    <row r="25" spans="1:40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89" t="s">
        <v>90</v>
      </c>
      <c r="AD25" s="106" t="s">
        <v>92</v>
      </c>
      <c r="AE25" s="103">
        <v>100</v>
      </c>
      <c r="AF25" s="103">
        <v>100</v>
      </c>
      <c r="AG25" s="103">
        <v>100</v>
      </c>
      <c r="AH25" s="103">
        <v>100</v>
      </c>
      <c r="AI25" s="103">
        <v>100</v>
      </c>
      <c r="AJ25" s="103">
        <v>100</v>
      </c>
      <c r="AK25" s="103">
        <v>100</v>
      </c>
      <c r="AL25" s="112">
        <v>2025</v>
      </c>
      <c r="AM25" s="10"/>
      <c r="AN25" s="110"/>
    </row>
    <row r="26" spans="1:39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89" t="s">
        <v>91</v>
      </c>
      <c r="AD26" s="106" t="s">
        <v>92</v>
      </c>
      <c r="AE26" s="103">
        <v>55.8</v>
      </c>
      <c r="AF26" s="103">
        <v>55.8</v>
      </c>
      <c r="AG26" s="103">
        <v>55.8</v>
      </c>
      <c r="AH26" s="103">
        <v>55.8</v>
      </c>
      <c r="AI26" s="103">
        <v>55.8</v>
      </c>
      <c r="AJ26" s="103">
        <v>55.8</v>
      </c>
      <c r="AK26" s="103">
        <v>55.8</v>
      </c>
      <c r="AL26" s="112">
        <v>2025</v>
      </c>
      <c r="AM26" s="10"/>
    </row>
    <row r="27" spans="1:40" s="110" customFormat="1" ht="31.5">
      <c r="A27" s="108"/>
      <c r="B27" s="134">
        <v>5</v>
      </c>
      <c r="C27" s="134">
        <v>7</v>
      </c>
      <c r="D27" s="134">
        <v>5</v>
      </c>
      <c r="E27" s="134">
        <v>0</v>
      </c>
      <c r="F27" s="134">
        <v>7</v>
      </c>
      <c r="G27" s="134">
        <v>0</v>
      </c>
      <c r="H27" s="134">
        <v>1</v>
      </c>
      <c r="I27" s="134">
        <v>1</v>
      </c>
      <c r="J27" s="134">
        <v>2</v>
      </c>
      <c r="K27" s="134">
        <v>1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/>
      <c r="T27" s="135"/>
      <c r="U27" s="136"/>
      <c r="V27" s="136"/>
      <c r="W27" s="136"/>
      <c r="X27" s="136"/>
      <c r="Y27" s="136"/>
      <c r="Z27" s="136"/>
      <c r="AA27" s="136"/>
      <c r="AB27" s="136"/>
      <c r="AC27" s="137" t="s">
        <v>181</v>
      </c>
      <c r="AD27" s="138" t="s">
        <v>3</v>
      </c>
      <c r="AE27" s="145">
        <f>AE28+AE47</f>
        <v>83283.4</v>
      </c>
      <c r="AF27" s="145">
        <f>AF28+AF47</f>
        <v>76615.7</v>
      </c>
      <c r="AG27" s="145">
        <f>AG28+AG47</f>
        <v>75515.7</v>
      </c>
      <c r="AH27" s="145">
        <f>AH28+AH47</f>
        <v>75515.7</v>
      </c>
      <c r="AI27" s="145">
        <f>AI28+AI47</f>
        <v>75515.7</v>
      </c>
      <c r="AJ27" s="146">
        <f>AJ28</f>
        <v>75515.7</v>
      </c>
      <c r="AK27" s="146">
        <f>AE27+AF27+AG27+AH27+AI27+AJ27</f>
        <v>461961.9</v>
      </c>
      <c r="AL27" s="112">
        <v>2025</v>
      </c>
      <c r="AM27" s="108"/>
      <c r="AN27" s="109" t="s">
        <v>177</v>
      </c>
    </row>
    <row r="28" spans="1:39" s="109" customFormat="1" ht="31.5">
      <c r="A28" s="108"/>
      <c r="B28" s="81">
        <v>5</v>
      </c>
      <c r="C28" s="81">
        <v>7</v>
      </c>
      <c r="D28" s="81">
        <v>5</v>
      </c>
      <c r="E28" s="81">
        <v>0</v>
      </c>
      <c r="F28" s="81">
        <v>7</v>
      </c>
      <c r="G28" s="81">
        <v>0</v>
      </c>
      <c r="H28" s="81">
        <v>1</v>
      </c>
      <c r="I28" s="114">
        <v>1</v>
      </c>
      <c r="J28" s="115">
        <v>2</v>
      </c>
      <c r="K28" s="115">
        <v>1</v>
      </c>
      <c r="L28" s="114">
        <v>0</v>
      </c>
      <c r="M28" s="115">
        <v>1</v>
      </c>
      <c r="N28" s="115">
        <v>0</v>
      </c>
      <c r="O28" s="115">
        <v>0</v>
      </c>
      <c r="P28" s="114">
        <v>0</v>
      </c>
      <c r="Q28" s="115">
        <v>0</v>
      </c>
      <c r="R28" s="115">
        <v>0</v>
      </c>
      <c r="S28" s="81">
        <v>1</v>
      </c>
      <c r="T28" s="71"/>
      <c r="U28" s="72"/>
      <c r="V28" s="72"/>
      <c r="W28" s="72"/>
      <c r="X28" s="72"/>
      <c r="Y28" s="72"/>
      <c r="Z28" s="72"/>
      <c r="AA28" s="72"/>
      <c r="AB28" s="72"/>
      <c r="AC28" s="90" t="s">
        <v>182</v>
      </c>
      <c r="AD28" s="107" t="s">
        <v>3</v>
      </c>
      <c r="AE28" s="147">
        <f>AE34+AE37+AE41+AE42+AE43+AE44+AE54</f>
        <v>83283.4</v>
      </c>
      <c r="AF28" s="148">
        <f>AF34+AF37+AF41+AF42+AF43+AF44</f>
        <v>76615.7</v>
      </c>
      <c r="AG28" s="148">
        <f>AG34+AG37+AG41+AG42+AG43+AG44</f>
        <v>75515.7</v>
      </c>
      <c r="AH28" s="148">
        <f>AH34+AH37+AH41+AH42+AH43+AH44</f>
        <v>75515.7</v>
      </c>
      <c r="AI28" s="148">
        <f>AI34+AI37+AI41+AI42+AI43+AI44</f>
        <v>75515.7</v>
      </c>
      <c r="AJ28" s="148">
        <f>AJ34+AJ37+AJ41+AJ42+AJ43+AJ44+AJ47</f>
        <v>75515.7</v>
      </c>
      <c r="AK28" s="146">
        <f>AE28+AF28+AG28+AH28+AI28+AJ28</f>
        <v>461961.9</v>
      </c>
      <c r="AL28" s="112">
        <v>2025</v>
      </c>
      <c r="AM28" s="108"/>
    </row>
    <row r="29" spans="1:39" s="8" customFormat="1" ht="47.25">
      <c r="A29" s="1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54"/>
      <c r="U29" s="60"/>
      <c r="V29" s="60"/>
      <c r="W29" s="60"/>
      <c r="X29" s="60"/>
      <c r="Y29" s="60"/>
      <c r="Z29" s="60"/>
      <c r="AA29" s="60"/>
      <c r="AB29" s="60"/>
      <c r="AC29" s="89" t="s">
        <v>136</v>
      </c>
      <c r="AD29" s="106" t="s">
        <v>106</v>
      </c>
      <c r="AE29" s="103">
        <v>52</v>
      </c>
      <c r="AF29" s="103">
        <v>13</v>
      </c>
      <c r="AG29" s="103">
        <v>13</v>
      </c>
      <c r="AH29" s="103">
        <v>13</v>
      </c>
      <c r="AI29" s="103">
        <v>13</v>
      </c>
      <c r="AJ29" s="103">
        <v>13</v>
      </c>
      <c r="AK29" s="145">
        <f>AE29+AF29+AG29+AH29+AI29</f>
        <v>104</v>
      </c>
      <c r="AL29" s="112">
        <v>2025</v>
      </c>
      <c r="AM29" s="10"/>
    </row>
    <row r="30" spans="1:40" s="8" customFormat="1" ht="63">
      <c r="A30" s="1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54"/>
      <c r="U30" s="60"/>
      <c r="V30" s="60"/>
      <c r="W30" s="60"/>
      <c r="X30" s="60"/>
      <c r="Y30" s="60"/>
      <c r="Z30" s="60"/>
      <c r="AA30" s="60"/>
      <c r="AB30" s="60"/>
      <c r="AC30" s="89" t="s">
        <v>137</v>
      </c>
      <c r="AD30" s="106" t="s">
        <v>3</v>
      </c>
      <c r="AE30" s="103">
        <v>37.9</v>
      </c>
      <c r="AF30" s="103">
        <v>31.7</v>
      </c>
      <c r="AG30" s="103">
        <v>31.7</v>
      </c>
      <c r="AH30" s="103">
        <v>31.7</v>
      </c>
      <c r="AI30" s="103">
        <v>31.7</v>
      </c>
      <c r="AJ30" s="103">
        <v>31.7</v>
      </c>
      <c r="AK30" s="145">
        <f>AE30+AF30+AG30+AH30+AI30</f>
        <v>164.7</v>
      </c>
      <c r="AL30" s="112">
        <v>2025</v>
      </c>
      <c r="AM30" s="10"/>
      <c r="AN30" s="8" t="s">
        <v>177</v>
      </c>
    </row>
    <row r="31" spans="1:39" s="8" customFormat="1" ht="63">
      <c r="A31" s="1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54"/>
      <c r="U31" s="60"/>
      <c r="V31" s="60"/>
      <c r="W31" s="60"/>
      <c r="X31" s="60"/>
      <c r="Y31" s="60"/>
      <c r="Z31" s="60"/>
      <c r="AA31" s="60"/>
      <c r="AB31" s="60"/>
      <c r="AC31" s="89" t="s">
        <v>138</v>
      </c>
      <c r="AD31" s="106" t="s">
        <v>92</v>
      </c>
      <c r="AE31" s="103">
        <v>35.8</v>
      </c>
      <c r="AF31" s="103">
        <v>35.8</v>
      </c>
      <c r="AG31" s="103">
        <v>35.8</v>
      </c>
      <c r="AH31" s="103">
        <v>35.8</v>
      </c>
      <c r="AI31" s="103">
        <v>35.8</v>
      </c>
      <c r="AJ31" s="103">
        <v>35.8</v>
      </c>
      <c r="AK31" s="145">
        <f>AE31+AF31+AG31+AH31+AI31</f>
        <v>179</v>
      </c>
      <c r="AL31" s="112">
        <v>2025</v>
      </c>
      <c r="AM31" s="10"/>
    </row>
    <row r="32" spans="1:39" s="8" customFormat="1" ht="63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54"/>
      <c r="U32" s="60"/>
      <c r="V32" s="60"/>
      <c r="W32" s="60"/>
      <c r="X32" s="60"/>
      <c r="Y32" s="60"/>
      <c r="Z32" s="60"/>
      <c r="AA32" s="60"/>
      <c r="AB32" s="60"/>
      <c r="AC32" s="89" t="s">
        <v>139</v>
      </c>
      <c r="AD32" s="106" t="s">
        <v>92</v>
      </c>
      <c r="AE32" s="103">
        <v>20</v>
      </c>
      <c r="AF32" s="103">
        <v>20</v>
      </c>
      <c r="AG32" s="103">
        <v>20</v>
      </c>
      <c r="AH32" s="103">
        <v>20</v>
      </c>
      <c r="AI32" s="103">
        <v>20</v>
      </c>
      <c r="AJ32" s="103">
        <v>20</v>
      </c>
      <c r="AK32" s="145">
        <f>AE32+AF32+AG32+AH32+AI32</f>
        <v>100</v>
      </c>
      <c r="AL32" s="112">
        <v>2025</v>
      </c>
      <c r="AM32" s="10"/>
    </row>
    <row r="33" spans="1:39" s="8" customFormat="1" ht="58.5" customHeight="1">
      <c r="A33" s="1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54"/>
      <c r="U33" s="60"/>
      <c r="V33" s="60"/>
      <c r="W33" s="60"/>
      <c r="X33" s="60"/>
      <c r="Y33" s="60"/>
      <c r="Z33" s="60"/>
      <c r="AA33" s="60"/>
      <c r="AB33" s="60"/>
      <c r="AC33" s="89" t="s">
        <v>183</v>
      </c>
      <c r="AD33" s="106" t="s">
        <v>173</v>
      </c>
      <c r="AE33" s="103" t="s">
        <v>134</v>
      </c>
      <c r="AF33" s="103" t="s">
        <v>134</v>
      </c>
      <c r="AG33" s="103" t="s">
        <v>134</v>
      </c>
      <c r="AH33" s="103" t="s">
        <v>134</v>
      </c>
      <c r="AI33" s="103" t="s">
        <v>134</v>
      </c>
      <c r="AJ33" s="103" t="s">
        <v>134</v>
      </c>
      <c r="AK33" s="145" t="s">
        <v>134</v>
      </c>
      <c r="AL33" s="112">
        <v>2025</v>
      </c>
      <c r="AM33" s="10"/>
    </row>
    <row r="34" spans="1:39" s="8" customFormat="1" ht="31.5">
      <c r="A34" s="10"/>
      <c r="B34" s="81">
        <v>5</v>
      </c>
      <c r="C34" s="81">
        <v>7</v>
      </c>
      <c r="D34" s="81">
        <v>5</v>
      </c>
      <c r="E34" s="81">
        <v>0</v>
      </c>
      <c r="F34" s="81">
        <v>7</v>
      </c>
      <c r="G34" s="81">
        <v>0</v>
      </c>
      <c r="H34" s="81">
        <v>1</v>
      </c>
      <c r="I34" s="81">
        <v>1</v>
      </c>
      <c r="J34" s="81">
        <v>2</v>
      </c>
      <c r="K34" s="81">
        <v>1</v>
      </c>
      <c r="L34" s="81">
        <v>0</v>
      </c>
      <c r="M34" s="81">
        <v>1</v>
      </c>
      <c r="N34" s="81">
        <v>2</v>
      </c>
      <c r="O34" s="81">
        <v>0</v>
      </c>
      <c r="P34" s="81">
        <v>0</v>
      </c>
      <c r="Q34" s="81">
        <v>2</v>
      </c>
      <c r="R34" s="81">
        <v>0</v>
      </c>
      <c r="S34" s="81">
        <v>1</v>
      </c>
      <c r="T34" s="54"/>
      <c r="U34" s="60"/>
      <c r="V34" s="60"/>
      <c r="W34" s="60"/>
      <c r="X34" s="60"/>
      <c r="Y34" s="60"/>
      <c r="Z34" s="60"/>
      <c r="AA34" s="60"/>
      <c r="AB34" s="60"/>
      <c r="AC34" s="90" t="s">
        <v>212</v>
      </c>
      <c r="AD34" s="107" t="s">
        <v>3</v>
      </c>
      <c r="AE34" s="147">
        <v>34359.7</v>
      </c>
      <c r="AF34" s="147">
        <v>34531.7</v>
      </c>
      <c r="AG34" s="147">
        <v>33431.7</v>
      </c>
      <c r="AH34" s="147">
        <v>33431.7</v>
      </c>
      <c r="AI34" s="147">
        <v>33431.7</v>
      </c>
      <c r="AJ34" s="147">
        <v>33431.7</v>
      </c>
      <c r="AK34" s="145">
        <f>AE34+AF34+AG34+AH34+AI34+AJ34</f>
        <v>202618.2</v>
      </c>
      <c r="AL34" s="112">
        <v>2025</v>
      </c>
      <c r="AM34" s="10"/>
    </row>
    <row r="35" spans="1:39" s="8" customFormat="1" ht="31.5">
      <c r="A35" s="1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54"/>
      <c r="U35" s="60"/>
      <c r="V35" s="60"/>
      <c r="W35" s="60"/>
      <c r="X35" s="60"/>
      <c r="Y35" s="60"/>
      <c r="Z35" s="60"/>
      <c r="AA35" s="60"/>
      <c r="AB35" s="60"/>
      <c r="AC35" s="89" t="s">
        <v>184</v>
      </c>
      <c r="AD35" s="106" t="s">
        <v>92</v>
      </c>
      <c r="AE35" s="103">
        <v>89</v>
      </c>
      <c r="AF35" s="103">
        <v>90</v>
      </c>
      <c r="AG35" s="103">
        <v>90</v>
      </c>
      <c r="AH35" s="103">
        <v>90</v>
      </c>
      <c r="AI35" s="103">
        <v>90</v>
      </c>
      <c r="AJ35" s="103">
        <v>90</v>
      </c>
      <c r="AK35" s="145">
        <f>AE35+AF35+AG35+AH35+AI35</f>
        <v>449</v>
      </c>
      <c r="AL35" s="112">
        <v>2025</v>
      </c>
      <c r="AM35" s="10"/>
    </row>
    <row r="36" spans="1:39" s="8" customFormat="1" ht="47.25">
      <c r="A36" s="1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54"/>
      <c r="U36" s="60"/>
      <c r="V36" s="60"/>
      <c r="W36" s="60"/>
      <c r="X36" s="60"/>
      <c r="Y36" s="60"/>
      <c r="Z36" s="60"/>
      <c r="AA36" s="60"/>
      <c r="AB36" s="60"/>
      <c r="AC36" s="89" t="s">
        <v>185</v>
      </c>
      <c r="AD36" s="106" t="s">
        <v>92</v>
      </c>
      <c r="AE36" s="103">
        <v>3</v>
      </c>
      <c r="AF36" s="103">
        <v>3</v>
      </c>
      <c r="AG36" s="103">
        <v>3</v>
      </c>
      <c r="AH36" s="103">
        <v>3</v>
      </c>
      <c r="AI36" s="103">
        <v>3</v>
      </c>
      <c r="AJ36" s="103">
        <v>3</v>
      </c>
      <c r="AK36" s="145">
        <f>AE36+AF36+AG36+AH36+AI36</f>
        <v>15</v>
      </c>
      <c r="AL36" s="112">
        <v>2025</v>
      </c>
      <c r="AM36" s="10"/>
    </row>
    <row r="37" spans="1:39" s="8" customFormat="1" ht="31.5">
      <c r="A37" s="10"/>
      <c r="B37" s="81">
        <v>5</v>
      </c>
      <c r="C37" s="81">
        <v>7</v>
      </c>
      <c r="D37" s="81">
        <v>5</v>
      </c>
      <c r="E37" s="81">
        <v>0</v>
      </c>
      <c r="F37" s="81">
        <v>7</v>
      </c>
      <c r="G37" s="81">
        <v>0</v>
      </c>
      <c r="H37" s="81">
        <v>1</v>
      </c>
      <c r="I37" s="84">
        <v>1</v>
      </c>
      <c r="J37" s="84">
        <v>2</v>
      </c>
      <c r="K37" s="84">
        <v>1</v>
      </c>
      <c r="L37" s="84">
        <v>0</v>
      </c>
      <c r="M37" s="84">
        <v>1</v>
      </c>
      <c r="N37" s="84">
        <v>2</v>
      </c>
      <c r="O37" s="84">
        <v>0</v>
      </c>
      <c r="P37" s="84">
        <v>0</v>
      </c>
      <c r="Q37" s="84">
        <v>3</v>
      </c>
      <c r="R37" s="111">
        <v>0</v>
      </c>
      <c r="S37" s="84">
        <v>1</v>
      </c>
      <c r="T37" s="54"/>
      <c r="U37" s="60"/>
      <c r="V37" s="60"/>
      <c r="W37" s="60"/>
      <c r="X37" s="60"/>
      <c r="Y37" s="60"/>
      <c r="Z37" s="60"/>
      <c r="AA37" s="60"/>
      <c r="AB37" s="60"/>
      <c r="AC37" s="97" t="s">
        <v>179</v>
      </c>
      <c r="AD37" s="107" t="s">
        <v>3</v>
      </c>
      <c r="AE37" s="147">
        <v>172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45">
        <f>AE37+AF37+AG37+AH37+AI37+AJ37</f>
        <v>172</v>
      </c>
      <c r="AL37" s="112">
        <v>2025</v>
      </c>
      <c r="AM37" s="10"/>
    </row>
    <row r="38" spans="1:39" s="8" customFormat="1" ht="31.5">
      <c r="A38" s="1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54"/>
      <c r="U38" s="60"/>
      <c r="V38" s="60"/>
      <c r="W38" s="60"/>
      <c r="X38" s="60"/>
      <c r="Y38" s="60"/>
      <c r="Z38" s="60"/>
      <c r="AA38" s="60"/>
      <c r="AB38" s="60"/>
      <c r="AC38" s="89" t="s">
        <v>166</v>
      </c>
      <c r="AD38" s="106" t="s">
        <v>92</v>
      </c>
      <c r="AE38" s="103">
        <v>100</v>
      </c>
      <c r="AF38" s="103">
        <v>100</v>
      </c>
      <c r="AG38" s="103">
        <v>100</v>
      </c>
      <c r="AH38" s="103">
        <v>100</v>
      </c>
      <c r="AI38" s="103">
        <v>100</v>
      </c>
      <c r="AJ38" s="103">
        <v>100</v>
      </c>
      <c r="AK38" s="145">
        <f>AE38+AF38+AG38+AH38+AI38</f>
        <v>500</v>
      </c>
      <c r="AL38" s="112">
        <v>2025</v>
      </c>
      <c r="AM38" s="10"/>
    </row>
    <row r="39" spans="1:39" s="8" customFormat="1" ht="31.5">
      <c r="A39" s="1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54"/>
      <c r="U39" s="60"/>
      <c r="V39" s="60"/>
      <c r="W39" s="60"/>
      <c r="X39" s="60"/>
      <c r="Y39" s="60"/>
      <c r="Z39" s="60"/>
      <c r="AA39" s="60"/>
      <c r="AB39" s="60"/>
      <c r="AC39" s="89" t="s">
        <v>186</v>
      </c>
      <c r="AD39" s="106" t="s">
        <v>92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45">
        <f>AE39+AF39+AG39+AH39+AI39</f>
        <v>0</v>
      </c>
      <c r="AL39" s="112">
        <v>2025</v>
      </c>
      <c r="AM39" s="10"/>
    </row>
    <row r="40" spans="1:39" s="8" customFormat="1" ht="31.5">
      <c r="A40" s="1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54"/>
      <c r="U40" s="60"/>
      <c r="V40" s="60"/>
      <c r="W40" s="60"/>
      <c r="X40" s="60"/>
      <c r="Y40" s="60"/>
      <c r="Z40" s="60"/>
      <c r="AA40" s="60"/>
      <c r="AB40" s="60"/>
      <c r="AC40" s="89" t="s">
        <v>167</v>
      </c>
      <c r="AD40" s="106" t="s">
        <v>92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45">
        <f>AE40+AF40+AG40+AH40+AI40</f>
        <v>0</v>
      </c>
      <c r="AL40" s="112">
        <v>2025</v>
      </c>
      <c r="AM40" s="10"/>
    </row>
    <row r="41" spans="1:39" s="8" customFormat="1" ht="63">
      <c r="A41" s="10"/>
      <c r="B41" s="84">
        <v>5</v>
      </c>
      <c r="C41" s="84">
        <v>7</v>
      </c>
      <c r="D41" s="84">
        <v>5</v>
      </c>
      <c r="E41" s="81">
        <v>0</v>
      </c>
      <c r="F41" s="81">
        <v>7</v>
      </c>
      <c r="G41" s="81">
        <v>0</v>
      </c>
      <c r="H41" s="84">
        <v>1</v>
      </c>
      <c r="I41" s="84">
        <v>1</v>
      </c>
      <c r="J41" s="84">
        <v>2</v>
      </c>
      <c r="K41" s="84">
        <v>1</v>
      </c>
      <c r="L41" s="84">
        <v>0</v>
      </c>
      <c r="M41" s="84">
        <v>1</v>
      </c>
      <c r="N41" s="84">
        <v>2</v>
      </c>
      <c r="O41" s="84">
        <v>0</v>
      </c>
      <c r="P41" s="84">
        <v>8</v>
      </c>
      <c r="Q41" s="84">
        <v>3</v>
      </c>
      <c r="R41" s="84">
        <v>0</v>
      </c>
      <c r="S41" s="83">
        <v>1</v>
      </c>
      <c r="T41" s="121"/>
      <c r="U41" s="122"/>
      <c r="V41" s="122"/>
      <c r="W41" s="122"/>
      <c r="X41" s="122"/>
      <c r="Y41" s="122"/>
      <c r="Z41" s="122"/>
      <c r="AA41" s="122"/>
      <c r="AB41" s="122"/>
      <c r="AC41" s="97" t="s">
        <v>191</v>
      </c>
      <c r="AD41" s="107" t="s">
        <v>3</v>
      </c>
      <c r="AE41" s="147">
        <v>0</v>
      </c>
      <c r="AF41" s="147">
        <v>0</v>
      </c>
      <c r="AG41" s="147">
        <v>0</v>
      </c>
      <c r="AH41" s="147">
        <v>0</v>
      </c>
      <c r="AI41" s="147">
        <v>0</v>
      </c>
      <c r="AJ41" s="147">
        <v>0</v>
      </c>
      <c r="AK41" s="145">
        <f>AE41+AF41+AG41+AH41+AI41+AJ41</f>
        <v>0</v>
      </c>
      <c r="AL41" s="112">
        <v>2025</v>
      </c>
      <c r="AM41" s="10"/>
    </row>
    <row r="42" spans="1:39" s="8" customFormat="1" ht="78.75">
      <c r="A42" s="10"/>
      <c r="B42" s="81">
        <v>5</v>
      </c>
      <c r="C42" s="81">
        <v>7</v>
      </c>
      <c r="D42" s="81">
        <v>5</v>
      </c>
      <c r="E42" s="81">
        <v>0</v>
      </c>
      <c r="F42" s="81">
        <v>7</v>
      </c>
      <c r="G42" s="81">
        <v>0</v>
      </c>
      <c r="H42" s="81">
        <v>1</v>
      </c>
      <c r="I42" s="81">
        <v>1</v>
      </c>
      <c r="J42" s="81">
        <v>2</v>
      </c>
      <c r="K42" s="81">
        <v>1</v>
      </c>
      <c r="L42" s="81">
        <v>0</v>
      </c>
      <c r="M42" s="81">
        <v>1</v>
      </c>
      <c r="N42" s="81">
        <v>1</v>
      </c>
      <c r="O42" s="81">
        <v>0</v>
      </c>
      <c r="P42" s="81">
        <v>7</v>
      </c>
      <c r="Q42" s="81">
        <v>4</v>
      </c>
      <c r="R42" s="81">
        <v>0</v>
      </c>
      <c r="S42" s="81">
        <v>10</v>
      </c>
      <c r="T42" s="71"/>
      <c r="U42" s="72"/>
      <c r="V42" s="72"/>
      <c r="W42" s="72"/>
      <c r="X42" s="72"/>
      <c r="Y42" s="72"/>
      <c r="Z42" s="72"/>
      <c r="AA42" s="72"/>
      <c r="AB42" s="72"/>
      <c r="AC42" s="123" t="s">
        <v>192</v>
      </c>
      <c r="AD42" s="107" t="s">
        <v>3</v>
      </c>
      <c r="AE42" s="147">
        <v>38649.7</v>
      </c>
      <c r="AF42" s="147">
        <v>38652</v>
      </c>
      <c r="AG42" s="147">
        <v>38652</v>
      </c>
      <c r="AH42" s="147">
        <v>38652</v>
      </c>
      <c r="AI42" s="147">
        <v>38652</v>
      </c>
      <c r="AJ42" s="147">
        <v>38652</v>
      </c>
      <c r="AK42" s="145">
        <f>AE42+AF42+AG42+AH42+AI42+AJ42</f>
        <v>231909.7</v>
      </c>
      <c r="AL42" s="112">
        <v>2025</v>
      </c>
      <c r="AM42" s="10"/>
    </row>
    <row r="43" spans="1:39" s="8" customFormat="1" ht="110.25">
      <c r="A43" s="10"/>
      <c r="B43" s="81">
        <v>5</v>
      </c>
      <c r="C43" s="81">
        <v>7</v>
      </c>
      <c r="D43" s="81">
        <v>5</v>
      </c>
      <c r="E43" s="81">
        <v>1</v>
      </c>
      <c r="F43" s="81">
        <v>0</v>
      </c>
      <c r="G43" s="81">
        <v>0</v>
      </c>
      <c r="H43" s="81">
        <v>4</v>
      </c>
      <c r="I43" s="81">
        <v>1</v>
      </c>
      <c r="J43" s="81">
        <v>2</v>
      </c>
      <c r="K43" s="73">
        <v>1</v>
      </c>
      <c r="L43" s="81">
        <v>0</v>
      </c>
      <c r="M43" s="81">
        <v>1</v>
      </c>
      <c r="N43" s="81">
        <v>1</v>
      </c>
      <c r="O43" s="81">
        <v>0</v>
      </c>
      <c r="P43" s="81">
        <v>5</v>
      </c>
      <c r="Q43" s="81">
        <v>0</v>
      </c>
      <c r="R43" s="81">
        <v>0</v>
      </c>
      <c r="S43" s="81">
        <v>10</v>
      </c>
      <c r="T43" s="71"/>
      <c r="U43" s="72"/>
      <c r="V43" s="72"/>
      <c r="W43" s="72"/>
      <c r="X43" s="72"/>
      <c r="Y43" s="72"/>
      <c r="Z43" s="72"/>
      <c r="AA43" s="72"/>
      <c r="AB43" s="72"/>
      <c r="AC43" s="97" t="s">
        <v>211</v>
      </c>
      <c r="AD43" s="107" t="s">
        <v>3</v>
      </c>
      <c r="AE43" s="147">
        <v>3432</v>
      </c>
      <c r="AF43" s="147">
        <v>3432</v>
      </c>
      <c r="AG43" s="147">
        <v>3432</v>
      </c>
      <c r="AH43" s="147">
        <v>3432</v>
      </c>
      <c r="AI43" s="147">
        <v>3432</v>
      </c>
      <c r="AJ43" s="147">
        <v>3432</v>
      </c>
      <c r="AK43" s="145">
        <f>AE43+AF43+AG43+AH43+AI43+AJ43</f>
        <v>20592</v>
      </c>
      <c r="AL43" s="112">
        <v>2025</v>
      </c>
      <c r="AM43" s="10" t="s">
        <v>177</v>
      </c>
    </row>
    <row r="44" spans="1:39" s="8" customFormat="1" ht="63">
      <c r="A44" s="10"/>
      <c r="B44" s="81">
        <v>5</v>
      </c>
      <c r="C44" s="81">
        <v>7</v>
      </c>
      <c r="D44" s="81">
        <v>5</v>
      </c>
      <c r="E44" s="81">
        <v>0</v>
      </c>
      <c r="F44" s="81">
        <v>7</v>
      </c>
      <c r="G44" s="81">
        <v>0</v>
      </c>
      <c r="H44" s="81">
        <v>1</v>
      </c>
      <c r="I44" s="81">
        <v>1</v>
      </c>
      <c r="J44" s="81">
        <v>2</v>
      </c>
      <c r="K44" s="81">
        <v>1</v>
      </c>
      <c r="L44" s="81">
        <v>0</v>
      </c>
      <c r="M44" s="81">
        <v>1</v>
      </c>
      <c r="N44" s="81">
        <v>1</v>
      </c>
      <c r="O44" s="81">
        <v>0</v>
      </c>
      <c r="P44" s="81">
        <v>9</v>
      </c>
      <c r="Q44" s="81">
        <v>2</v>
      </c>
      <c r="R44" s="81">
        <v>0</v>
      </c>
      <c r="S44" s="81"/>
      <c r="T44" s="71"/>
      <c r="U44" s="72"/>
      <c r="V44" s="72"/>
      <c r="W44" s="72"/>
      <c r="X44" s="72"/>
      <c r="Y44" s="72"/>
      <c r="Z44" s="72"/>
      <c r="AA44" s="72"/>
      <c r="AB44" s="72"/>
      <c r="AC44" s="97" t="s">
        <v>210</v>
      </c>
      <c r="AD44" s="107" t="s">
        <v>3</v>
      </c>
      <c r="AE44" s="147">
        <v>0</v>
      </c>
      <c r="AF44" s="147">
        <v>0</v>
      </c>
      <c r="AG44" s="147">
        <v>0</v>
      </c>
      <c r="AH44" s="147">
        <v>0</v>
      </c>
      <c r="AI44" s="147">
        <v>0</v>
      </c>
      <c r="AJ44" s="147">
        <v>0</v>
      </c>
      <c r="AK44" s="145">
        <f>AE44+AF44+AG44+AH44+AI44</f>
        <v>0</v>
      </c>
      <c r="AL44" s="112">
        <v>2025</v>
      </c>
      <c r="AM44" s="10"/>
    </row>
    <row r="45" spans="1:39" s="8" customFormat="1" ht="31.5">
      <c r="A45" s="1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54"/>
      <c r="U45" s="60"/>
      <c r="V45" s="60"/>
      <c r="W45" s="60"/>
      <c r="X45" s="60"/>
      <c r="Y45" s="60"/>
      <c r="Z45" s="60"/>
      <c r="AA45" s="60"/>
      <c r="AB45" s="60"/>
      <c r="AC45" s="89" t="s">
        <v>93</v>
      </c>
      <c r="AD45" s="106" t="s">
        <v>92</v>
      </c>
      <c r="AE45" s="103">
        <v>100</v>
      </c>
      <c r="AF45" s="103">
        <v>100</v>
      </c>
      <c r="AG45" s="103">
        <v>100</v>
      </c>
      <c r="AH45" s="103">
        <v>100</v>
      </c>
      <c r="AI45" s="103">
        <v>100</v>
      </c>
      <c r="AJ45" s="103">
        <v>100</v>
      </c>
      <c r="AK45" s="145">
        <v>100</v>
      </c>
      <c r="AL45" s="112">
        <v>2025</v>
      </c>
      <c r="AM45" s="10"/>
    </row>
    <row r="46" spans="1:39" s="8" customFormat="1" ht="63">
      <c r="A46" s="10"/>
      <c r="B46" s="80">
        <v>5</v>
      </c>
      <c r="C46" s="80">
        <v>7</v>
      </c>
      <c r="D46" s="80">
        <v>5</v>
      </c>
      <c r="E46" s="80">
        <v>0</v>
      </c>
      <c r="F46" s="80">
        <v>7</v>
      </c>
      <c r="G46" s="80">
        <v>0</v>
      </c>
      <c r="H46" s="80">
        <v>1</v>
      </c>
      <c r="I46" s="80">
        <v>1</v>
      </c>
      <c r="J46" s="80">
        <v>2</v>
      </c>
      <c r="K46" s="80">
        <v>1</v>
      </c>
      <c r="L46" s="80">
        <v>7</v>
      </c>
      <c r="M46" s="80">
        <v>8</v>
      </c>
      <c r="N46" s="80">
        <v>8</v>
      </c>
      <c r="O46" s="80">
        <v>0</v>
      </c>
      <c r="P46" s="80">
        <v>0</v>
      </c>
      <c r="Q46" s="80">
        <v>0</v>
      </c>
      <c r="R46" s="80">
        <v>0</v>
      </c>
      <c r="S46" s="80"/>
      <c r="T46" s="54"/>
      <c r="U46" s="60"/>
      <c r="V46" s="60"/>
      <c r="W46" s="60"/>
      <c r="X46" s="60"/>
      <c r="Y46" s="60"/>
      <c r="Z46" s="60"/>
      <c r="AA46" s="60"/>
      <c r="AB46" s="60"/>
      <c r="AC46" s="91" t="s">
        <v>178</v>
      </c>
      <c r="AD46" s="106" t="s">
        <v>3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v>0</v>
      </c>
      <c r="AK46" s="145">
        <f aca="true" t="shared" si="0" ref="AK46:AK52">AE46+AF46+AG46+AH46+AI46</f>
        <v>0</v>
      </c>
      <c r="AL46" s="112">
        <v>2025</v>
      </c>
      <c r="AM46" s="10"/>
    </row>
    <row r="47" spans="1:39" s="73" customFormat="1" ht="47.25">
      <c r="A47" s="68"/>
      <c r="B47" s="81">
        <v>5</v>
      </c>
      <c r="C47" s="81">
        <v>7</v>
      </c>
      <c r="D47" s="81">
        <v>5</v>
      </c>
      <c r="E47" s="81">
        <v>0</v>
      </c>
      <c r="F47" s="81">
        <v>7</v>
      </c>
      <c r="G47" s="81">
        <v>0</v>
      </c>
      <c r="H47" s="81">
        <v>1</v>
      </c>
      <c r="I47" s="81">
        <v>1</v>
      </c>
      <c r="J47" s="81">
        <v>2</v>
      </c>
      <c r="K47" s="81">
        <v>1</v>
      </c>
      <c r="L47" s="81">
        <v>0</v>
      </c>
      <c r="M47" s="81">
        <v>2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/>
      <c r="T47" s="71"/>
      <c r="U47" s="72"/>
      <c r="V47" s="72"/>
      <c r="W47" s="72"/>
      <c r="X47" s="72"/>
      <c r="Y47" s="72"/>
      <c r="Z47" s="72"/>
      <c r="AA47" s="72"/>
      <c r="AB47" s="72"/>
      <c r="AC47" s="93" t="s">
        <v>135</v>
      </c>
      <c r="AD47" s="107" t="s">
        <v>3</v>
      </c>
      <c r="AE47" s="147">
        <v>0</v>
      </c>
      <c r="AF47" s="147">
        <v>0</v>
      </c>
      <c r="AG47" s="147">
        <v>0</v>
      </c>
      <c r="AH47" s="147">
        <v>0</v>
      </c>
      <c r="AI47" s="147">
        <v>0</v>
      </c>
      <c r="AJ47" s="147"/>
      <c r="AK47" s="145">
        <f t="shared" si="0"/>
        <v>0</v>
      </c>
      <c r="AL47" s="112">
        <v>2025</v>
      </c>
      <c r="AM47" s="68"/>
    </row>
    <row r="48" spans="1:39" s="8" customFormat="1" ht="39" customHeight="1">
      <c r="A48" s="1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54"/>
      <c r="U48" s="60"/>
      <c r="V48" s="60"/>
      <c r="W48" s="60"/>
      <c r="X48" s="60"/>
      <c r="Y48" s="60"/>
      <c r="Z48" s="60"/>
      <c r="AA48" s="60"/>
      <c r="AB48" s="60"/>
      <c r="AC48" s="94" t="s">
        <v>140</v>
      </c>
      <c r="AD48" s="106" t="s">
        <v>92</v>
      </c>
      <c r="AE48" s="103">
        <v>100</v>
      </c>
      <c r="AF48" s="103">
        <v>100</v>
      </c>
      <c r="AG48" s="103">
        <v>100</v>
      </c>
      <c r="AH48" s="103">
        <v>100</v>
      </c>
      <c r="AI48" s="103">
        <v>100</v>
      </c>
      <c r="AJ48" s="103">
        <v>100</v>
      </c>
      <c r="AK48" s="145">
        <f t="shared" si="0"/>
        <v>500</v>
      </c>
      <c r="AL48" s="112">
        <v>2025</v>
      </c>
      <c r="AM48" s="10"/>
    </row>
    <row r="49" spans="1:39" s="8" customFormat="1" ht="78.75">
      <c r="A49" s="1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54"/>
      <c r="U49" s="60"/>
      <c r="V49" s="60"/>
      <c r="W49" s="60"/>
      <c r="X49" s="60"/>
      <c r="Y49" s="60"/>
      <c r="Z49" s="60"/>
      <c r="AA49" s="60"/>
      <c r="AB49" s="60"/>
      <c r="AC49" s="94" t="s">
        <v>141</v>
      </c>
      <c r="AD49" s="106" t="s">
        <v>92</v>
      </c>
      <c r="AE49" s="103">
        <v>0</v>
      </c>
      <c r="AF49" s="103">
        <v>0</v>
      </c>
      <c r="AG49" s="103">
        <v>0</v>
      </c>
      <c r="AH49" s="103">
        <v>0</v>
      </c>
      <c r="AI49" s="103">
        <v>0</v>
      </c>
      <c r="AJ49" s="103">
        <v>0</v>
      </c>
      <c r="AK49" s="145">
        <f t="shared" si="0"/>
        <v>0</v>
      </c>
      <c r="AL49" s="112">
        <v>2025</v>
      </c>
      <c r="AM49" s="10"/>
    </row>
    <row r="50" spans="1:39" s="8" customFormat="1" ht="47.25">
      <c r="A50" s="1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54"/>
      <c r="U50" s="60"/>
      <c r="V50" s="60"/>
      <c r="W50" s="60"/>
      <c r="X50" s="60"/>
      <c r="Y50" s="60"/>
      <c r="Z50" s="60"/>
      <c r="AA50" s="60"/>
      <c r="AB50" s="60"/>
      <c r="AC50" s="95" t="s">
        <v>145</v>
      </c>
      <c r="AD50" s="106" t="s">
        <v>105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45">
        <f t="shared" si="0"/>
        <v>0</v>
      </c>
      <c r="AL50" s="112">
        <v>2025</v>
      </c>
      <c r="AM50" s="10"/>
    </row>
    <row r="51" spans="1:39" s="8" customFormat="1" ht="35.25" customHeight="1">
      <c r="A51" s="1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54"/>
      <c r="U51" s="60"/>
      <c r="V51" s="60"/>
      <c r="W51" s="60"/>
      <c r="X51" s="60"/>
      <c r="Y51" s="60"/>
      <c r="Z51" s="60"/>
      <c r="AA51" s="60"/>
      <c r="AB51" s="60"/>
      <c r="AC51" s="94" t="s">
        <v>144</v>
      </c>
      <c r="AD51" s="106" t="s">
        <v>92</v>
      </c>
      <c r="AE51" s="103">
        <v>100</v>
      </c>
      <c r="AF51" s="103">
        <v>100</v>
      </c>
      <c r="AG51" s="103">
        <v>100</v>
      </c>
      <c r="AH51" s="103">
        <v>100</v>
      </c>
      <c r="AI51" s="103">
        <v>100</v>
      </c>
      <c r="AJ51" s="103">
        <v>100</v>
      </c>
      <c r="AK51" s="145">
        <f t="shared" si="0"/>
        <v>500</v>
      </c>
      <c r="AL51" s="112">
        <v>2025</v>
      </c>
      <c r="AM51" s="10"/>
    </row>
    <row r="52" spans="1:39" s="8" customFormat="1" ht="63">
      <c r="A52" s="1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54"/>
      <c r="U52" s="60"/>
      <c r="V52" s="60"/>
      <c r="W52" s="60"/>
      <c r="X52" s="60"/>
      <c r="Y52" s="60"/>
      <c r="Z52" s="60"/>
      <c r="AA52" s="60"/>
      <c r="AB52" s="60"/>
      <c r="AC52" s="96" t="s">
        <v>142</v>
      </c>
      <c r="AD52" s="106" t="s">
        <v>3</v>
      </c>
      <c r="AE52" s="103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145">
        <f t="shared" si="0"/>
        <v>0</v>
      </c>
      <c r="AL52" s="112">
        <v>2025</v>
      </c>
      <c r="AM52" s="10"/>
    </row>
    <row r="53" spans="1:39" s="8" customFormat="1" ht="47.25">
      <c r="A53" s="1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54"/>
      <c r="U53" s="60"/>
      <c r="V53" s="60"/>
      <c r="W53" s="60"/>
      <c r="X53" s="60"/>
      <c r="Y53" s="60"/>
      <c r="Z53" s="60"/>
      <c r="AA53" s="60"/>
      <c r="AB53" s="60"/>
      <c r="AC53" s="128" t="s">
        <v>143</v>
      </c>
      <c r="AD53" s="106" t="s">
        <v>92</v>
      </c>
      <c r="AE53" s="103">
        <v>63</v>
      </c>
      <c r="AF53" s="103">
        <v>63</v>
      </c>
      <c r="AG53" s="103">
        <v>63</v>
      </c>
      <c r="AH53" s="103">
        <v>63</v>
      </c>
      <c r="AI53" s="103">
        <v>63</v>
      </c>
      <c r="AJ53" s="103">
        <v>63</v>
      </c>
      <c r="AK53" s="145">
        <v>63</v>
      </c>
      <c r="AL53" s="112">
        <v>2025</v>
      </c>
      <c r="AM53" s="10"/>
    </row>
    <row r="54" spans="1:39" s="8" customFormat="1" ht="63">
      <c r="A54" s="10"/>
      <c r="B54" s="81">
        <v>5</v>
      </c>
      <c r="C54" s="81">
        <v>7</v>
      </c>
      <c r="D54" s="81">
        <v>5</v>
      </c>
      <c r="E54" s="81">
        <v>0</v>
      </c>
      <c r="F54" s="81">
        <v>7</v>
      </c>
      <c r="G54" s="81">
        <v>0</v>
      </c>
      <c r="H54" s="81">
        <v>1</v>
      </c>
      <c r="I54" s="81">
        <v>1</v>
      </c>
      <c r="J54" s="81">
        <v>2</v>
      </c>
      <c r="K54" s="81">
        <v>1</v>
      </c>
      <c r="L54" s="81" t="s">
        <v>240</v>
      </c>
      <c r="M54" s="81">
        <v>2</v>
      </c>
      <c r="N54" s="81" t="s">
        <v>180</v>
      </c>
      <c r="O54" s="81">
        <v>0</v>
      </c>
      <c r="P54" s="81">
        <v>1</v>
      </c>
      <c r="Q54" s="81">
        <v>5</v>
      </c>
      <c r="R54" s="81">
        <v>0</v>
      </c>
      <c r="S54" s="81"/>
      <c r="T54" s="71"/>
      <c r="U54" s="72"/>
      <c r="V54" s="72"/>
      <c r="W54" s="72"/>
      <c r="X54" s="72"/>
      <c r="Y54" s="72"/>
      <c r="Z54" s="72"/>
      <c r="AA54" s="72"/>
      <c r="AB54" s="72"/>
      <c r="AC54" s="93" t="s">
        <v>241</v>
      </c>
      <c r="AD54" s="107" t="s">
        <v>3</v>
      </c>
      <c r="AE54" s="147">
        <v>6670</v>
      </c>
      <c r="AF54" s="147">
        <v>0</v>
      </c>
      <c r="AG54" s="147">
        <v>0</v>
      </c>
      <c r="AH54" s="147">
        <v>0</v>
      </c>
      <c r="AI54" s="147">
        <v>0</v>
      </c>
      <c r="AJ54" s="147"/>
      <c r="AK54" s="145">
        <f>AE54+AF54+AG54+AH54+AI54</f>
        <v>6670</v>
      </c>
      <c r="AL54" s="112">
        <v>2025</v>
      </c>
      <c r="AM54" s="10"/>
    </row>
    <row r="55" spans="1:39" s="74" customFormat="1" ht="31.5">
      <c r="A55" s="139"/>
      <c r="B55" s="134">
        <v>5</v>
      </c>
      <c r="C55" s="134">
        <v>7</v>
      </c>
      <c r="D55" s="134">
        <v>5</v>
      </c>
      <c r="E55" s="134">
        <v>0</v>
      </c>
      <c r="F55" s="134">
        <v>7</v>
      </c>
      <c r="G55" s="134">
        <v>0</v>
      </c>
      <c r="H55" s="134">
        <v>2</v>
      </c>
      <c r="I55" s="134">
        <v>1</v>
      </c>
      <c r="J55" s="134">
        <v>2</v>
      </c>
      <c r="K55" s="134">
        <v>2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/>
      <c r="S55" s="134"/>
      <c r="T55" s="135"/>
      <c r="U55" s="136"/>
      <c r="V55" s="136"/>
      <c r="W55" s="136"/>
      <c r="X55" s="136"/>
      <c r="Y55" s="136"/>
      <c r="Z55" s="136"/>
      <c r="AA55" s="136"/>
      <c r="AB55" s="136"/>
      <c r="AC55" s="140" t="s">
        <v>94</v>
      </c>
      <c r="AD55" s="138" t="s">
        <v>105</v>
      </c>
      <c r="AE55" s="145">
        <f aca="true" t="shared" si="1" ref="AE55:AJ55">AE56</f>
        <v>114755.6</v>
      </c>
      <c r="AF55" s="145">
        <f t="shared" si="1"/>
        <v>115115.1</v>
      </c>
      <c r="AG55" s="145">
        <f t="shared" si="1"/>
        <v>114115.1</v>
      </c>
      <c r="AH55" s="145">
        <f t="shared" si="1"/>
        <v>114115.1</v>
      </c>
      <c r="AI55" s="145">
        <f t="shared" si="1"/>
        <v>114115.1</v>
      </c>
      <c r="AJ55" s="145">
        <f t="shared" si="1"/>
        <v>114115.1</v>
      </c>
      <c r="AK55" s="145">
        <f>AE55+AF55+AG55+AH55+AI55+AJ55</f>
        <v>686331.1</v>
      </c>
      <c r="AL55" s="112">
        <v>2025</v>
      </c>
      <c r="AM55" s="67" t="s">
        <v>177</v>
      </c>
    </row>
    <row r="56" spans="1:39" s="73" customFormat="1" ht="47.25">
      <c r="A56" s="68"/>
      <c r="B56" s="81">
        <v>5</v>
      </c>
      <c r="C56" s="81">
        <v>7</v>
      </c>
      <c r="D56" s="81">
        <v>5</v>
      </c>
      <c r="E56" s="81">
        <v>0</v>
      </c>
      <c r="F56" s="81">
        <v>7</v>
      </c>
      <c r="G56" s="81">
        <v>0</v>
      </c>
      <c r="H56" s="81">
        <v>2</v>
      </c>
      <c r="I56" s="81">
        <v>1</v>
      </c>
      <c r="J56" s="81">
        <v>2</v>
      </c>
      <c r="K56" s="81">
        <v>2</v>
      </c>
      <c r="L56" s="81">
        <v>0</v>
      </c>
      <c r="M56" s="81">
        <v>1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/>
      <c r="T56" s="71"/>
      <c r="U56" s="72"/>
      <c r="V56" s="72"/>
      <c r="W56" s="72"/>
      <c r="X56" s="72"/>
      <c r="Y56" s="72"/>
      <c r="Z56" s="72"/>
      <c r="AA56" s="72"/>
      <c r="AB56" s="72"/>
      <c r="AC56" s="97" t="s">
        <v>146</v>
      </c>
      <c r="AD56" s="107" t="s">
        <v>3</v>
      </c>
      <c r="AE56" s="149">
        <f>AE62+AE68+AE73+AE74+AE75+AE77+AE78+AE84+AE72</f>
        <v>114755.6</v>
      </c>
      <c r="AF56" s="149">
        <f>AF62+AF68+AF73+AF74+AF75+AF77+AF78+AF84+AF72</f>
        <v>115115.1</v>
      </c>
      <c r="AG56" s="149">
        <f>AG62+AG68+AG73+AG74+AG75+AG77+AG78+AG84+AG72</f>
        <v>114115.1</v>
      </c>
      <c r="AH56" s="149">
        <f>AH62+AH68+AH73+AH74+AH75+AH77+AH78+AH84+AH72</f>
        <v>114115.1</v>
      </c>
      <c r="AI56" s="149">
        <f>AI62+AI68+AI73+AI74+AI75+AI77+AI78+AI84+AI72</f>
        <v>114115.1</v>
      </c>
      <c r="AJ56" s="149">
        <f>AJ62+AJ68+AJ72+AJ73+AJ74+AJ75+AJ77+AJ78+AJ84</f>
        <v>114115.1</v>
      </c>
      <c r="AK56" s="150">
        <f>AE56+AF56+AG56+AH56+AI56+AJ56</f>
        <v>686331.1</v>
      </c>
      <c r="AL56" s="112">
        <v>2025</v>
      </c>
      <c r="AM56" s="68"/>
    </row>
    <row r="57" spans="1:39" s="8" customFormat="1" ht="47.25">
      <c r="A57" s="1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54"/>
      <c r="U57" s="60"/>
      <c r="V57" s="60"/>
      <c r="W57" s="60"/>
      <c r="X57" s="60"/>
      <c r="Y57" s="60"/>
      <c r="Z57" s="60"/>
      <c r="AA57" s="60"/>
      <c r="AB57" s="60"/>
      <c r="AC57" s="89" t="s">
        <v>187</v>
      </c>
      <c r="AD57" s="106" t="s">
        <v>106</v>
      </c>
      <c r="AE57" s="151">
        <v>1479</v>
      </c>
      <c r="AF57" s="151">
        <v>1464</v>
      </c>
      <c r="AG57" s="151">
        <v>1463</v>
      </c>
      <c r="AH57" s="151">
        <v>1462</v>
      </c>
      <c r="AI57" s="151">
        <v>1462</v>
      </c>
      <c r="AJ57" s="151">
        <v>1472</v>
      </c>
      <c r="AK57" s="145">
        <v>1472</v>
      </c>
      <c r="AL57" s="112">
        <v>2025</v>
      </c>
      <c r="AM57" s="10"/>
    </row>
    <row r="58" spans="1:39" s="8" customFormat="1" ht="31.5">
      <c r="A58" s="1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54"/>
      <c r="U58" s="60"/>
      <c r="V58" s="60"/>
      <c r="W58" s="60"/>
      <c r="X58" s="60"/>
      <c r="Y58" s="60"/>
      <c r="Z58" s="60"/>
      <c r="AA58" s="60"/>
      <c r="AB58" s="60"/>
      <c r="AC58" s="89" t="s">
        <v>96</v>
      </c>
      <c r="AD58" s="106" t="s">
        <v>92</v>
      </c>
      <c r="AE58" s="151">
        <v>94</v>
      </c>
      <c r="AF58" s="151">
        <v>98</v>
      </c>
      <c r="AG58" s="151">
        <v>100</v>
      </c>
      <c r="AH58" s="151">
        <v>100</v>
      </c>
      <c r="AI58" s="151">
        <v>100</v>
      </c>
      <c r="AJ58" s="151">
        <v>100</v>
      </c>
      <c r="AK58" s="145">
        <v>100</v>
      </c>
      <c r="AL58" s="112">
        <v>2025</v>
      </c>
      <c r="AM58" s="10"/>
    </row>
    <row r="59" spans="1:41" s="8" customFormat="1" ht="47.25">
      <c r="A59" s="1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54"/>
      <c r="U59" s="60"/>
      <c r="V59" s="60"/>
      <c r="W59" s="60"/>
      <c r="X59" s="60"/>
      <c r="Y59" s="60"/>
      <c r="Z59" s="60"/>
      <c r="AA59" s="60"/>
      <c r="AB59" s="60"/>
      <c r="AC59" s="89" t="s">
        <v>95</v>
      </c>
      <c r="AD59" s="106" t="s">
        <v>92</v>
      </c>
      <c r="AE59" s="151">
        <v>54</v>
      </c>
      <c r="AF59" s="151">
        <v>54</v>
      </c>
      <c r="AG59" s="151">
        <v>54</v>
      </c>
      <c r="AH59" s="151">
        <v>54</v>
      </c>
      <c r="AI59" s="151">
        <v>54</v>
      </c>
      <c r="AJ59" s="151">
        <v>54</v>
      </c>
      <c r="AK59" s="145">
        <v>54</v>
      </c>
      <c r="AL59" s="112">
        <v>2025</v>
      </c>
      <c r="AM59" s="10"/>
      <c r="AO59" s="8" t="s">
        <v>177</v>
      </c>
    </row>
    <row r="60" spans="1:39" s="8" customFormat="1" ht="47.25">
      <c r="A60" s="1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54"/>
      <c r="U60" s="60"/>
      <c r="V60" s="60"/>
      <c r="W60" s="60"/>
      <c r="X60" s="60"/>
      <c r="Y60" s="60"/>
      <c r="Z60" s="60"/>
      <c r="AA60" s="60"/>
      <c r="AB60" s="60"/>
      <c r="AC60" s="98" t="s">
        <v>160</v>
      </c>
      <c r="AD60" s="113" t="s">
        <v>134</v>
      </c>
      <c r="AE60" s="151" t="s">
        <v>134</v>
      </c>
      <c r="AF60" s="151" t="s">
        <v>134</v>
      </c>
      <c r="AG60" s="151" t="s">
        <v>134</v>
      </c>
      <c r="AH60" s="151" t="s">
        <v>134</v>
      </c>
      <c r="AI60" s="151" t="s">
        <v>134</v>
      </c>
      <c r="AJ60" s="151" t="s">
        <v>134</v>
      </c>
      <c r="AK60" s="145" t="s">
        <v>134</v>
      </c>
      <c r="AL60" s="112">
        <v>2025</v>
      </c>
      <c r="AM60" s="10"/>
    </row>
    <row r="61" spans="1:39" s="8" customFormat="1" ht="47.25">
      <c r="A61" s="1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54"/>
      <c r="U61" s="60"/>
      <c r="V61" s="60"/>
      <c r="W61" s="60"/>
      <c r="X61" s="60"/>
      <c r="Y61" s="60"/>
      <c r="Z61" s="60"/>
      <c r="AA61" s="60"/>
      <c r="AB61" s="60"/>
      <c r="AC61" s="99" t="s">
        <v>161</v>
      </c>
      <c r="AD61" s="106" t="s">
        <v>92</v>
      </c>
      <c r="AE61" s="151">
        <v>98</v>
      </c>
      <c r="AF61" s="151">
        <v>100</v>
      </c>
      <c r="AG61" s="151">
        <v>100</v>
      </c>
      <c r="AH61" s="151">
        <v>100</v>
      </c>
      <c r="AI61" s="151">
        <v>100</v>
      </c>
      <c r="AJ61" s="151">
        <v>100</v>
      </c>
      <c r="AK61" s="145">
        <v>100</v>
      </c>
      <c r="AL61" s="112">
        <v>2025</v>
      </c>
      <c r="AM61" s="10"/>
    </row>
    <row r="62" spans="1:39" s="8" customFormat="1" ht="31.5">
      <c r="A62" s="10"/>
      <c r="B62" s="81">
        <v>5</v>
      </c>
      <c r="C62" s="81">
        <v>7</v>
      </c>
      <c r="D62" s="81">
        <v>5</v>
      </c>
      <c r="E62" s="81">
        <v>0</v>
      </c>
      <c r="F62" s="81">
        <v>7</v>
      </c>
      <c r="G62" s="81">
        <v>0</v>
      </c>
      <c r="H62" s="81">
        <v>2</v>
      </c>
      <c r="I62" s="81">
        <v>1</v>
      </c>
      <c r="J62" s="81">
        <v>2</v>
      </c>
      <c r="K62" s="81">
        <v>2</v>
      </c>
      <c r="L62" s="81">
        <v>0</v>
      </c>
      <c r="M62" s="81">
        <v>1</v>
      </c>
      <c r="N62" s="81">
        <v>2</v>
      </c>
      <c r="O62" s="81">
        <v>0</v>
      </c>
      <c r="P62" s="81">
        <v>0</v>
      </c>
      <c r="Q62" s="81">
        <v>2</v>
      </c>
      <c r="R62" s="81">
        <v>0</v>
      </c>
      <c r="S62" s="81">
        <v>1</v>
      </c>
      <c r="T62" s="54"/>
      <c r="U62" s="60"/>
      <c r="V62" s="60"/>
      <c r="W62" s="60"/>
      <c r="X62" s="60"/>
      <c r="Y62" s="60"/>
      <c r="Z62" s="60"/>
      <c r="AA62" s="60"/>
      <c r="AB62" s="60"/>
      <c r="AC62" s="97" t="s">
        <v>97</v>
      </c>
      <c r="AD62" s="107" t="s">
        <v>3</v>
      </c>
      <c r="AE62" s="149">
        <v>22286.4</v>
      </c>
      <c r="AF62" s="149">
        <v>23171.4</v>
      </c>
      <c r="AG62" s="149">
        <v>22171.4</v>
      </c>
      <c r="AH62" s="149">
        <v>22171.4</v>
      </c>
      <c r="AI62" s="149">
        <v>22171.4</v>
      </c>
      <c r="AJ62" s="149">
        <v>22171.4</v>
      </c>
      <c r="AK62" s="145">
        <f>AE62+AF62+AG62+AH62+AI62+AJ62</f>
        <v>134143.4</v>
      </c>
      <c r="AL62" s="112">
        <v>2025</v>
      </c>
      <c r="AM62" s="10"/>
    </row>
    <row r="63" spans="1:39" s="8" customFormat="1" ht="31.5">
      <c r="A63" s="1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54"/>
      <c r="U63" s="60"/>
      <c r="V63" s="60"/>
      <c r="W63" s="60"/>
      <c r="X63" s="60"/>
      <c r="Y63" s="60"/>
      <c r="Z63" s="60"/>
      <c r="AA63" s="60"/>
      <c r="AB63" s="60"/>
      <c r="AC63" s="89" t="s">
        <v>120</v>
      </c>
      <c r="AD63" s="106" t="s">
        <v>92</v>
      </c>
      <c r="AE63" s="151">
        <v>100</v>
      </c>
      <c r="AF63" s="151">
        <v>100</v>
      </c>
      <c r="AG63" s="151">
        <v>100</v>
      </c>
      <c r="AH63" s="151">
        <v>100</v>
      </c>
      <c r="AI63" s="151">
        <v>100</v>
      </c>
      <c r="AJ63" s="151">
        <v>100</v>
      </c>
      <c r="AK63" s="145">
        <v>100</v>
      </c>
      <c r="AL63" s="112">
        <v>2025</v>
      </c>
      <c r="AM63" s="10"/>
    </row>
    <row r="64" spans="1:39" s="8" customFormat="1" ht="31.5">
      <c r="A64" s="1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54"/>
      <c r="U64" s="60"/>
      <c r="V64" s="60"/>
      <c r="W64" s="60"/>
      <c r="X64" s="60"/>
      <c r="Y64" s="60"/>
      <c r="Z64" s="60"/>
      <c r="AA64" s="60"/>
      <c r="AB64" s="60"/>
      <c r="AC64" s="89" t="s">
        <v>121</v>
      </c>
      <c r="AD64" s="106" t="s">
        <v>92</v>
      </c>
      <c r="AE64" s="151">
        <v>100</v>
      </c>
      <c r="AF64" s="151">
        <v>100</v>
      </c>
      <c r="AG64" s="151">
        <v>100</v>
      </c>
      <c r="AH64" s="151">
        <v>100</v>
      </c>
      <c r="AI64" s="151">
        <v>100</v>
      </c>
      <c r="AJ64" s="151">
        <v>100</v>
      </c>
      <c r="AK64" s="145">
        <v>100</v>
      </c>
      <c r="AL64" s="112">
        <v>2025</v>
      </c>
      <c r="AM64" s="10"/>
    </row>
    <row r="65" spans="1:39" s="8" customFormat="1" ht="54" customHeight="1">
      <c r="A65" s="1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54"/>
      <c r="U65" s="60"/>
      <c r="V65" s="60"/>
      <c r="W65" s="60"/>
      <c r="X65" s="60"/>
      <c r="Y65" s="60"/>
      <c r="Z65" s="60"/>
      <c r="AA65" s="60"/>
      <c r="AB65" s="60"/>
      <c r="AC65" s="89" t="s">
        <v>111</v>
      </c>
      <c r="AD65" s="106" t="s">
        <v>92</v>
      </c>
      <c r="AE65" s="151">
        <v>60</v>
      </c>
      <c r="AF65" s="151">
        <v>70</v>
      </c>
      <c r="AG65" s="151">
        <v>80</v>
      </c>
      <c r="AH65" s="151">
        <v>90</v>
      </c>
      <c r="AI65" s="151">
        <v>100</v>
      </c>
      <c r="AJ65" s="151">
        <v>100</v>
      </c>
      <c r="AK65" s="145">
        <v>100</v>
      </c>
      <c r="AL65" s="112">
        <v>2025</v>
      </c>
      <c r="AM65" s="10"/>
    </row>
    <row r="66" spans="1:39" s="8" customFormat="1" ht="37.5" customHeight="1">
      <c r="A66" s="1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54"/>
      <c r="U66" s="60"/>
      <c r="V66" s="60"/>
      <c r="W66" s="60"/>
      <c r="X66" s="60"/>
      <c r="Y66" s="60"/>
      <c r="Z66" s="60"/>
      <c r="AA66" s="60"/>
      <c r="AB66" s="60"/>
      <c r="AC66" s="89" t="s">
        <v>116</v>
      </c>
      <c r="AD66" s="106" t="s">
        <v>92</v>
      </c>
      <c r="AE66" s="151">
        <v>100</v>
      </c>
      <c r="AF66" s="151">
        <v>100</v>
      </c>
      <c r="AG66" s="151">
        <v>100</v>
      </c>
      <c r="AH66" s="151">
        <v>100</v>
      </c>
      <c r="AI66" s="151">
        <v>100</v>
      </c>
      <c r="AJ66" s="151">
        <v>100</v>
      </c>
      <c r="AK66" s="145">
        <v>100</v>
      </c>
      <c r="AL66" s="112">
        <v>2025</v>
      </c>
      <c r="AM66" s="10"/>
    </row>
    <row r="67" spans="1:39" s="8" customFormat="1" ht="31.5">
      <c r="A67" s="1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54"/>
      <c r="U67" s="60"/>
      <c r="V67" s="60"/>
      <c r="W67" s="60"/>
      <c r="X67" s="60"/>
      <c r="Y67" s="60"/>
      <c r="Z67" s="60"/>
      <c r="AA67" s="60"/>
      <c r="AB67" s="60"/>
      <c r="AC67" s="89" t="s">
        <v>110</v>
      </c>
      <c r="AD67" s="106" t="s">
        <v>106</v>
      </c>
      <c r="AE67" s="151">
        <v>9</v>
      </c>
      <c r="AF67" s="151">
        <v>9</v>
      </c>
      <c r="AG67" s="151">
        <v>9</v>
      </c>
      <c r="AH67" s="151">
        <v>9</v>
      </c>
      <c r="AI67" s="151">
        <v>9</v>
      </c>
      <c r="AJ67" s="151">
        <v>9</v>
      </c>
      <c r="AK67" s="145">
        <v>9</v>
      </c>
      <c r="AL67" s="112">
        <v>2025</v>
      </c>
      <c r="AM67" s="10"/>
    </row>
    <row r="68" spans="1:39" s="8" customFormat="1" ht="31.5">
      <c r="A68" s="10"/>
      <c r="B68" s="81">
        <v>5</v>
      </c>
      <c r="C68" s="81">
        <v>7</v>
      </c>
      <c r="D68" s="81">
        <v>5</v>
      </c>
      <c r="E68" s="81">
        <v>0</v>
      </c>
      <c r="F68" s="81">
        <v>7</v>
      </c>
      <c r="G68" s="81">
        <v>0</v>
      </c>
      <c r="H68" s="81">
        <v>2</v>
      </c>
      <c r="I68" s="84">
        <v>1</v>
      </c>
      <c r="J68" s="84">
        <v>2</v>
      </c>
      <c r="K68" s="84">
        <v>2</v>
      </c>
      <c r="L68" s="84">
        <v>0</v>
      </c>
      <c r="M68" s="84">
        <v>1</v>
      </c>
      <c r="N68" s="84">
        <v>2</v>
      </c>
      <c r="O68" s="84">
        <v>0</v>
      </c>
      <c r="P68" s="84">
        <v>0</v>
      </c>
      <c r="Q68" s="84">
        <v>3</v>
      </c>
      <c r="R68" s="84">
        <v>0</v>
      </c>
      <c r="S68" s="84">
        <v>1</v>
      </c>
      <c r="T68" s="71"/>
      <c r="U68" s="72"/>
      <c r="V68" s="72"/>
      <c r="W68" s="72"/>
      <c r="X68" s="72"/>
      <c r="Y68" s="72"/>
      <c r="Z68" s="72"/>
      <c r="AA68" s="72"/>
      <c r="AB68" s="72"/>
      <c r="AC68" s="97" t="s">
        <v>168</v>
      </c>
      <c r="AD68" s="107" t="s">
        <v>98</v>
      </c>
      <c r="AE68" s="149">
        <v>885</v>
      </c>
      <c r="AF68" s="149">
        <v>0</v>
      </c>
      <c r="AG68" s="149">
        <v>0</v>
      </c>
      <c r="AH68" s="149">
        <v>0</v>
      </c>
      <c r="AI68" s="149">
        <v>0</v>
      </c>
      <c r="AJ68" s="149">
        <v>0</v>
      </c>
      <c r="AK68" s="145">
        <f>AE68+AF68+AG68+AH68+AI68+AJ68</f>
        <v>885</v>
      </c>
      <c r="AL68" s="112">
        <v>2025</v>
      </c>
      <c r="AM68" s="10"/>
    </row>
    <row r="69" spans="1:39" s="8" customFormat="1" ht="31.5">
      <c r="A69" s="1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54"/>
      <c r="U69" s="60"/>
      <c r="V69" s="60"/>
      <c r="W69" s="60"/>
      <c r="X69" s="60"/>
      <c r="Y69" s="60"/>
      <c r="Z69" s="60"/>
      <c r="AA69" s="60"/>
      <c r="AB69" s="60"/>
      <c r="AC69" s="89" t="s">
        <v>107</v>
      </c>
      <c r="AD69" s="106" t="s">
        <v>92</v>
      </c>
      <c r="AE69" s="151">
        <v>100</v>
      </c>
      <c r="AF69" s="151">
        <v>100</v>
      </c>
      <c r="AG69" s="151">
        <v>100</v>
      </c>
      <c r="AH69" s="151">
        <v>100</v>
      </c>
      <c r="AI69" s="151">
        <v>100</v>
      </c>
      <c r="AJ69" s="151">
        <v>100</v>
      </c>
      <c r="AK69" s="145">
        <v>100</v>
      </c>
      <c r="AL69" s="112">
        <v>2025</v>
      </c>
      <c r="AM69" s="10"/>
    </row>
    <row r="70" spans="1:39" s="8" customFormat="1" ht="31.5">
      <c r="A70" s="1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4"/>
      <c r="U70" s="60"/>
      <c r="V70" s="60"/>
      <c r="W70" s="60"/>
      <c r="X70" s="60"/>
      <c r="Y70" s="60"/>
      <c r="Z70" s="60"/>
      <c r="AA70" s="60"/>
      <c r="AB70" s="60"/>
      <c r="AC70" s="89" t="s">
        <v>169</v>
      </c>
      <c r="AD70" s="106" t="s">
        <v>92</v>
      </c>
      <c r="AE70" s="151">
        <v>37.5</v>
      </c>
      <c r="AF70" s="151">
        <v>25</v>
      </c>
      <c r="AG70" s="151">
        <v>18</v>
      </c>
      <c r="AH70" s="151">
        <v>18</v>
      </c>
      <c r="AI70" s="151">
        <v>18</v>
      </c>
      <c r="AJ70" s="151">
        <v>18</v>
      </c>
      <c r="AK70" s="145">
        <f>AE70+AF70+AG70+AH70+AI70</f>
        <v>116.5</v>
      </c>
      <c r="AL70" s="112">
        <v>2025</v>
      </c>
      <c r="AM70" s="10"/>
    </row>
    <row r="71" spans="1:39" s="8" customFormat="1" ht="31.5">
      <c r="A71" s="1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54"/>
      <c r="U71" s="60"/>
      <c r="V71" s="60"/>
      <c r="W71" s="60"/>
      <c r="X71" s="60"/>
      <c r="Y71" s="60"/>
      <c r="Z71" s="60"/>
      <c r="AA71" s="60"/>
      <c r="AB71" s="60"/>
      <c r="AC71" s="89" t="s">
        <v>108</v>
      </c>
      <c r="AD71" s="106" t="s">
        <v>92</v>
      </c>
      <c r="AE71" s="151">
        <v>0</v>
      </c>
      <c r="AF71" s="151">
        <v>0</v>
      </c>
      <c r="AG71" s="151">
        <v>0</v>
      </c>
      <c r="AH71" s="151">
        <v>0</v>
      </c>
      <c r="AI71" s="151">
        <v>0</v>
      </c>
      <c r="AJ71" s="151">
        <v>0</v>
      </c>
      <c r="AK71" s="145">
        <f>AE71+AF71+AG71+AH71+AI71</f>
        <v>0</v>
      </c>
      <c r="AL71" s="112">
        <v>2025</v>
      </c>
      <c r="AM71" s="10"/>
    </row>
    <row r="72" spans="1:39" s="8" customFormat="1" ht="63">
      <c r="A72" s="10"/>
      <c r="B72" s="81">
        <v>5</v>
      </c>
      <c r="C72" s="81">
        <v>7</v>
      </c>
      <c r="D72" s="81">
        <v>5</v>
      </c>
      <c r="E72" s="81">
        <v>0</v>
      </c>
      <c r="F72" s="81">
        <v>7</v>
      </c>
      <c r="G72" s="81">
        <v>0</v>
      </c>
      <c r="H72" s="81">
        <v>2</v>
      </c>
      <c r="I72" s="81">
        <v>1</v>
      </c>
      <c r="J72" s="81">
        <v>2</v>
      </c>
      <c r="K72" s="81">
        <v>2</v>
      </c>
      <c r="L72" s="81">
        <v>0</v>
      </c>
      <c r="M72" s="81">
        <v>1</v>
      </c>
      <c r="N72" s="81" t="s">
        <v>180</v>
      </c>
      <c r="O72" s="81">
        <v>0</v>
      </c>
      <c r="P72" s="81">
        <v>4</v>
      </c>
      <c r="Q72" s="81">
        <v>4</v>
      </c>
      <c r="R72" s="81">
        <v>0</v>
      </c>
      <c r="S72" s="81"/>
      <c r="T72" s="71"/>
      <c r="U72" s="72"/>
      <c r="V72" s="72"/>
      <c r="W72" s="72"/>
      <c r="X72" s="72"/>
      <c r="Y72" s="72"/>
      <c r="Z72" s="72"/>
      <c r="AA72" s="72"/>
      <c r="AB72" s="72"/>
      <c r="AC72" s="97" t="s">
        <v>221</v>
      </c>
      <c r="AD72" s="107" t="s">
        <v>3</v>
      </c>
      <c r="AE72" s="149">
        <v>2490</v>
      </c>
      <c r="AF72" s="149">
        <v>2490</v>
      </c>
      <c r="AG72" s="149">
        <v>2490</v>
      </c>
      <c r="AH72" s="149">
        <v>2490</v>
      </c>
      <c r="AI72" s="149">
        <v>2490</v>
      </c>
      <c r="AJ72" s="149">
        <v>2490</v>
      </c>
      <c r="AK72" s="145">
        <f aca="true" t="shared" si="2" ref="AK72:AK78">AE72+AF72+AG72+AH72+AI72+AJ72</f>
        <v>14940</v>
      </c>
      <c r="AL72" s="112">
        <v>2025</v>
      </c>
      <c r="AM72" s="10"/>
    </row>
    <row r="73" spans="1:39" s="8" customFormat="1" ht="47.25">
      <c r="A73" s="10"/>
      <c r="B73" s="81">
        <v>5</v>
      </c>
      <c r="C73" s="81">
        <v>7</v>
      </c>
      <c r="D73" s="81">
        <v>5</v>
      </c>
      <c r="E73" s="81">
        <v>0</v>
      </c>
      <c r="F73" s="81">
        <v>7</v>
      </c>
      <c r="G73" s="81">
        <v>0</v>
      </c>
      <c r="H73" s="84">
        <v>2</v>
      </c>
      <c r="I73" s="84">
        <v>1</v>
      </c>
      <c r="J73" s="84">
        <v>2</v>
      </c>
      <c r="K73" s="84">
        <v>2</v>
      </c>
      <c r="L73" s="84">
        <v>0</v>
      </c>
      <c r="M73" s="84">
        <v>1</v>
      </c>
      <c r="N73" s="84">
        <v>2</v>
      </c>
      <c r="O73" s="84">
        <v>0</v>
      </c>
      <c r="P73" s="84">
        <v>8</v>
      </c>
      <c r="Q73" s="84">
        <v>3</v>
      </c>
      <c r="R73" s="84">
        <v>0</v>
      </c>
      <c r="S73" s="83">
        <v>1</v>
      </c>
      <c r="T73" s="54"/>
      <c r="U73" s="60"/>
      <c r="V73" s="60"/>
      <c r="W73" s="60"/>
      <c r="X73" s="60"/>
      <c r="Y73" s="60"/>
      <c r="Z73" s="60"/>
      <c r="AA73" s="60"/>
      <c r="AB73" s="60"/>
      <c r="AC73" s="97" t="s">
        <v>222</v>
      </c>
      <c r="AD73" s="107" t="s">
        <v>105</v>
      </c>
      <c r="AE73" s="149">
        <v>0</v>
      </c>
      <c r="AF73" s="149">
        <v>0</v>
      </c>
      <c r="AG73" s="149">
        <v>0</v>
      </c>
      <c r="AH73" s="149">
        <v>0</v>
      </c>
      <c r="AI73" s="149">
        <v>0</v>
      </c>
      <c r="AJ73" s="149">
        <v>0</v>
      </c>
      <c r="AK73" s="145">
        <f t="shared" si="2"/>
        <v>0</v>
      </c>
      <c r="AL73" s="112">
        <v>2025</v>
      </c>
      <c r="AM73" s="10"/>
    </row>
    <row r="74" spans="1:39" s="8" customFormat="1" ht="47.25">
      <c r="A74" s="10"/>
      <c r="B74" s="81">
        <v>5</v>
      </c>
      <c r="C74" s="81">
        <v>7</v>
      </c>
      <c r="D74" s="81">
        <v>5</v>
      </c>
      <c r="E74" s="81">
        <v>0</v>
      </c>
      <c r="F74" s="81">
        <v>7</v>
      </c>
      <c r="G74" s="81">
        <v>0</v>
      </c>
      <c r="H74" s="81">
        <v>2</v>
      </c>
      <c r="I74" s="81">
        <v>1</v>
      </c>
      <c r="J74" s="81">
        <v>2</v>
      </c>
      <c r="K74" s="81">
        <v>2</v>
      </c>
      <c r="L74" s="81">
        <v>0</v>
      </c>
      <c r="M74" s="81">
        <v>1</v>
      </c>
      <c r="N74" s="81" t="s">
        <v>180</v>
      </c>
      <c r="O74" s="81">
        <v>0</v>
      </c>
      <c r="P74" s="81">
        <v>2</v>
      </c>
      <c r="Q74" s="81">
        <v>3</v>
      </c>
      <c r="R74" s="81">
        <v>0</v>
      </c>
      <c r="S74" s="81"/>
      <c r="T74" s="71"/>
      <c r="U74" s="72"/>
      <c r="V74" s="72"/>
      <c r="W74" s="72"/>
      <c r="X74" s="72"/>
      <c r="Y74" s="72"/>
      <c r="Z74" s="72"/>
      <c r="AA74" s="72"/>
      <c r="AB74" s="72"/>
      <c r="AC74" s="97" t="s">
        <v>223</v>
      </c>
      <c r="AD74" s="107" t="s">
        <v>105</v>
      </c>
      <c r="AE74" s="149">
        <v>1607.8</v>
      </c>
      <c r="AF74" s="149">
        <v>1607.8</v>
      </c>
      <c r="AG74" s="149">
        <v>1607.8</v>
      </c>
      <c r="AH74" s="149">
        <v>1607.8</v>
      </c>
      <c r="AI74" s="149">
        <v>1607.8</v>
      </c>
      <c r="AJ74" s="149">
        <v>1607.8</v>
      </c>
      <c r="AK74" s="145">
        <f t="shared" si="2"/>
        <v>9646.8</v>
      </c>
      <c r="AL74" s="112">
        <v>2025</v>
      </c>
      <c r="AM74" s="10"/>
    </row>
    <row r="75" spans="1:39" s="8" customFormat="1" ht="47.25">
      <c r="A75" s="10"/>
      <c r="B75" s="81">
        <v>5</v>
      </c>
      <c r="C75" s="81">
        <v>7</v>
      </c>
      <c r="D75" s="81">
        <v>5</v>
      </c>
      <c r="E75" s="81">
        <v>0</v>
      </c>
      <c r="F75" s="81">
        <v>7</v>
      </c>
      <c r="G75" s="81">
        <v>0</v>
      </c>
      <c r="H75" s="81">
        <v>2</v>
      </c>
      <c r="I75" s="81">
        <v>1</v>
      </c>
      <c r="J75" s="81">
        <v>2</v>
      </c>
      <c r="K75" s="81">
        <v>2</v>
      </c>
      <c r="L75" s="81">
        <v>0</v>
      </c>
      <c r="M75" s="81">
        <v>1</v>
      </c>
      <c r="N75" s="81">
        <v>1</v>
      </c>
      <c r="O75" s="81">
        <v>0</v>
      </c>
      <c r="P75" s="81">
        <v>2</v>
      </c>
      <c r="Q75" s="81">
        <v>3</v>
      </c>
      <c r="R75" s="81">
        <v>0</v>
      </c>
      <c r="S75" s="81"/>
      <c r="T75" s="71"/>
      <c r="U75" s="72"/>
      <c r="V75" s="72"/>
      <c r="W75" s="72"/>
      <c r="X75" s="72"/>
      <c r="Y75" s="72"/>
      <c r="Z75" s="72"/>
      <c r="AA75" s="72"/>
      <c r="AB75" s="72"/>
      <c r="AC75" s="97" t="s">
        <v>224</v>
      </c>
      <c r="AD75" s="107" t="s">
        <v>105</v>
      </c>
      <c r="AE75" s="149">
        <v>1261</v>
      </c>
      <c r="AF75" s="149">
        <v>1261</v>
      </c>
      <c r="AG75" s="149">
        <v>1261</v>
      </c>
      <c r="AH75" s="149">
        <v>1261</v>
      </c>
      <c r="AI75" s="149">
        <v>1261</v>
      </c>
      <c r="AJ75" s="149">
        <v>1261</v>
      </c>
      <c r="AK75" s="145">
        <f t="shared" si="2"/>
        <v>7566</v>
      </c>
      <c r="AL75" s="112">
        <v>2025</v>
      </c>
      <c r="AM75" s="10"/>
    </row>
    <row r="76" spans="1:39" s="8" customFormat="1" ht="47.25">
      <c r="A76" s="10"/>
      <c r="B76" s="69"/>
      <c r="C76" s="69"/>
      <c r="D76" s="69"/>
      <c r="E76" s="70"/>
      <c r="F76" s="70"/>
      <c r="G76" s="70"/>
      <c r="H76" s="70"/>
      <c r="I76" s="70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2"/>
      <c r="V76" s="72"/>
      <c r="W76" s="72"/>
      <c r="X76" s="72"/>
      <c r="Y76" s="72"/>
      <c r="Z76" s="72"/>
      <c r="AA76" s="72"/>
      <c r="AB76" s="72"/>
      <c r="AC76" s="90" t="s">
        <v>198</v>
      </c>
      <c r="AD76" s="107" t="s">
        <v>92</v>
      </c>
      <c r="AE76" s="149">
        <v>100</v>
      </c>
      <c r="AF76" s="149">
        <v>100</v>
      </c>
      <c r="AG76" s="149">
        <v>100</v>
      </c>
      <c r="AH76" s="149">
        <v>100</v>
      </c>
      <c r="AI76" s="149">
        <v>100</v>
      </c>
      <c r="AJ76" s="149">
        <v>100</v>
      </c>
      <c r="AK76" s="145">
        <f t="shared" si="2"/>
        <v>600</v>
      </c>
      <c r="AL76" s="112">
        <v>2025</v>
      </c>
      <c r="AM76" s="10"/>
    </row>
    <row r="77" spans="1:39" s="8" customFormat="1" ht="47.25">
      <c r="A77" s="10"/>
      <c r="B77" s="81">
        <v>5</v>
      </c>
      <c r="C77" s="81">
        <v>7</v>
      </c>
      <c r="D77" s="81">
        <v>5</v>
      </c>
      <c r="E77" s="81">
        <v>0</v>
      </c>
      <c r="F77" s="81">
        <v>7</v>
      </c>
      <c r="G77" s="81">
        <v>0</v>
      </c>
      <c r="H77" s="81">
        <v>2</v>
      </c>
      <c r="I77" s="81">
        <v>1</v>
      </c>
      <c r="J77" s="81">
        <v>2</v>
      </c>
      <c r="K77" s="81">
        <v>2</v>
      </c>
      <c r="L77" s="81">
        <v>0</v>
      </c>
      <c r="M77" s="81">
        <v>1</v>
      </c>
      <c r="N77" s="81" t="s">
        <v>180</v>
      </c>
      <c r="O77" s="81">
        <v>0</v>
      </c>
      <c r="P77" s="81">
        <v>2</v>
      </c>
      <c r="Q77" s="81">
        <v>5</v>
      </c>
      <c r="R77" s="81">
        <v>0</v>
      </c>
      <c r="S77" s="71"/>
      <c r="T77" s="71"/>
      <c r="U77" s="72"/>
      <c r="V77" s="72"/>
      <c r="W77" s="72"/>
      <c r="X77" s="72"/>
      <c r="Y77" s="72"/>
      <c r="Z77" s="72"/>
      <c r="AA77" s="72"/>
      <c r="AB77" s="72"/>
      <c r="AC77" s="97" t="s">
        <v>225</v>
      </c>
      <c r="AD77" s="107" t="s">
        <v>105</v>
      </c>
      <c r="AE77" s="149">
        <v>5554.6</v>
      </c>
      <c r="AF77" s="149">
        <v>5554.6</v>
      </c>
      <c r="AG77" s="149">
        <v>5554.6</v>
      </c>
      <c r="AH77" s="149">
        <v>5554.6</v>
      </c>
      <c r="AI77" s="149">
        <v>5554.6</v>
      </c>
      <c r="AJ77" s="149">
        <v>5554.6</v>
      </c>
      <c r="AK77" s="145">
        <f t="shared" si="2"/>
        <v>33327.6</v>
      </c>
      <c r="AL77" s="112">
        <v>2025</v>
      </c>
      <c r="AM77" s="10"/>
    </row>
    <row r="78" spans="1:39" s="8" customFormat="1" ht="47.25">
      <c r="A78" s="10"/>
      <c r="B78" s="81">
        <v>5</v>
      </c>
      <c r="C78" s="81">
        <v>7</v>
      </c>
      <c r="D78" s="81">
        <v>5</v>
      </c>
      <c r="E78" s="81">
        <v>0</v>
      </c>
      <c r="F78" s="81">
        <v>7</v>
      </c>
      <c r="G78" s="81">
        <v>0</v>
      </c>
      <c r="H78" s="81">
        <v>2</v>
      </c>
      <c r="I78" s="81">
        <v>1</v>
      </c>
      <c r="J78" s="81">
        <v>2</v>
      </c>
      <c r="K78" s="81">
        <v>2</v>
      </c>
      <c r="L78" s="81">
        <v>0</v>
      </c>
      <c r="M78" s="81">
        <v>1</v>
      </c>
      <c r="N78" s="81">
        <v>1</v>
      </c>
      <c r="O78" s="81">
        <v>0</v>
      </c>
      <c r="P78" s="81">
        <v>2</v>
      </c>
      <c r="Q78" s="81">
        <v>5</v>
      </c>
      <c r="R78" s="81">
        <v>0</v>
      </c>
      <c r="S78" s="71"/>
      <c r="T78" s="71"/>
      <c r="U78" s="72"/>
      <c r="V78" s="72"/>
      <c r="W78" s="72"/>
      <c r="X78" s="72"/>
      <c r="Y78" s="72"/>
      <c r="Z78" s="72"/>
      <c r="AA78" s="72"/>
      <c r="AB78" s="72"/>
      <c r="AC78" s="97" t="s">
        <v>226</v>
      </c>
      <c r="AD78" s="107" t="s">
        <v>105</v>
      </c>
      <c r="AE78" s="149">
        <v>2129.1</v>
      </c>
      <c r="AF78" s="149">
        <v>2129.1</v>
      </c>
      <c r="AG78" s="149">
        <v>2129.1</v>
      </c>
      <c r="AH78" s="149">
        <v>2129.1</v>
      </c>
      <c r="AI78" s="149">
        <v>2129.1</v>
      </c>
      <c r="AJ78" s="149">
        <v>2129.1</v>
      </c>
      <c r="AK78" s="145">
        <f t="shared" si="2"/>
        <v>12774.6</v>
      </c>
      <c r="AL78" s="112">
        <v>2025</v>
      </c>
      <c r="AM78" s="10"/>
    </row>
    <row r="79" spans="1:39" s="8" customFormat="1" ht="31.5">
      <c r="A79" s="10"/>
      <c r="B79" s="49"/>
      <c r="C79" s="49"/>
      <c r="D79" s="49"/>
      <c r="E79" s="59"/>
      <c r="F79" s="59"/>
      <c r="G79" s="59"/>
      <c r="H79" s="59"/>
      <c r="I79" s="59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60"/>
      <c r="V79" s="60"/>
      <c r="W79" s="60"/>
      <c r="X79" s="60"/>
      <c r="Y79" s="60"/>
      <c r="Z79" s="60"/>
      <c r="AA79" s="60"/>
      <c r="AB79" s="60"/>
      <c r="AC79" s="89" t="s">
        <v>109</v>
      </c>
      <c r="AD79" s="106" t="s">
        <v>92</v>
      </c>
      <c r="AE79" s="151">
        <v>22</v>
      </c>
      <c r="AF79" s="151">
        <v>22</v>
      </c>
      <c r="AG79" s="151">
        <v>22</v>
      </c>
      <c r="AH79" s="151">
        <v>22</v>
      </c>
      <c r="AI79" s="151">
        <v>22</v>
      </c>
      <c r="AJ79" s="151">
        <v>22</v>
      </c>
      <c r="AK79" s="145">
        <v>22</v>
      </c>
      <c r="AL79" s="112">
        <v>2025</v>
      </c>
      <c r="AM79" s="10"/>
    </row>
    <row r="80" spans="1:39" s="8" customFormat="1" ht="63">
      <c r="A80" s="10"/>
      <c r="B80" s="49"/>
      <c r="C80" s="49"/>
      <c r="D80" s="49"/>
      <c r="E80" s="59"/>
      <c r="F80" s="59"/>
      <c r="G80" s="59"/>
      <c r="H80" s="59"/>
      <c r="I80" s="59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60"/>
      <c r="V80" s="60"/>
      <c r="W80" s="60"/>
      <c r="X80" s="60"/>
      <c r="Y80" s="60"/>
      <c r="Z80" s="60"/>
      <c r="AA80" s="60"/>
      <c r="AB80" s="60"/>
      <c r="AC80" s="89" t="s">
        <v>206</v>
      </c>
      <c r="AD80" s="106" t="s">
        <v>92</v>
      </c>
      <c r="AE80" s="151">
        <v>100</v>
      </c>
      <c r="AF80" s="151">
        <v>100</v>
      </c>
      <c r="AG80" s="151">
        <v>100</v>
      </c>
      <c r="AH80" s="151">
        <v>100</v>
      </c>
      <c r="AI80" s="151">
        <v>100</v>
      </c>
      <c r="AJ80" s="151">
        <v>100</v>
      </c>
      <c r="AK80" s="145">
        <v>100</v>
      </c>
      <c r="AL80" s="112">
        <v>2025</v>
      </c>
      <c r="AM80" s="10"/>
    </row>
    <row r="81" spans="1:39" s="8" customFormat="1" ht="63">
      <c r="A81" s="10"/>
      <c r="B81" s="49"/>
      <c r="C81" s="49"/>
      <c r="D81" s="49"/>
      <c r="E81" s="59"/>
      <c r="F81" s="59"/>
      <c r="G81" s="59"/>
      <c r="H81" s="59"/>
      <c r="I81" s="59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60"/>
      <c r="V81" s="60"/>
      <c r="W81" s="60"/>
      <c r="X81" s="60"/>
      <c r="Y81" s="60"/>
      <c r="Z81" s="60"/>
      <c r="AA81" s="60"/>
      <c r="AB81" s="60"/>
      <c r="AC81" s="89" t="s">
        <v>207</v>
      </c>
      <c r="AD81" s="106" t="s">
        <v>92</v>
      </c>
      <c r="AE81" s="151">
        <v>100</v>
      </c>
      <c r="AF81" s="151">
        <v>100</v>
      </c>
      <c r="AG81" s="151">
        <v>100</v>
      </c>
      <c r="AH81" s="151">
        <v>100</v>
      </c>
      <c r="AI81" s="151">
        <v>100</v>
      </c>
      <c r="AJ81" s="151">
        <v>100</v>
      </c>
      <c r="AK81" s="145">
        <v>100</v>
      </c>
      <c r="AL81" s="112">
        <v>2025</v>
      </c>
      <c r="AM81" s="10"/>
    </row>
    <row r="82" spans="1:39" s="8" customFormat="1" ht="78.75">
      <c r="A82" s="10"/>
      <c r="B82" s="49"/>
      <c r="C82" s="49"/>
      <c r="D82" s="49"/>
      <c r="E82" s="59"/>
      <c r="F82" s="59"/>
      <c r="G82" s="59"/>
      <c r="H82" s="59"/>
      <c r="I82" s="59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60"/>
      <c r="V82" s="60"/>
      <c r="W82" s="60"/>
      <c r="X82" s="60"/>
      <c r="Y82" s="60"/>
      <c r="Z82" s="60"/>
      <c r="AA82" s="60"/>
      <c r="AB82" s="60"/>
      <c r="AC82" s="89" t="s">
        <v>208</v>
      </c>
      <c r="AD82" s="106" t="s">
        <v>92</v>
      </c>
      <c r="AE82" s="151">
        <v>100</v>
      </c>
      <c r="AF82" s="151">
        <v>100</v>
      </c>
      <c r="AG82" s="151">
        <v>100</v>
      </c>
      <c r="AH82" s="151">
        <v>100</v>
      </c>
      <c r="AI82" s="151">
        <v>100</v>
      </c>
      <c r="AJ82" s="151">
        <v>100</v>
      </c>
      <c r="AK82" s="145">
        <v>100</v>
      </c>
      <c r="AL82" s="112">
        <v>2025</v>
      </c>
      <c r="AM82" s="10"/>
    </row>
    <row r="83" spans="1:39" s="8" customFormat="1" ht="63">
      <c r="A83" s="10"/>
      <c r="B83" s="49"/>
      <c r="C83" s="49"/>
      <c r="D83" s="49"/>
      <c r="E83" s="59"/>
      <c r="F83" s="59"/>
      <c r="G83" s="59"/>
      <c r="H83" s="59"/>
      <c r="I83" s="59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60"/>
      <c r="V83" s="60"/>
      <c r="W83" s="60"/>
      <c r="X83" s="60"/>
      <c r="Y83" s="60"/>
      <c r="Z83" s="60"/>
      <c r="AA83" s="60"/>
      <c r="AB83" s="60"/>
      <c r="AC83" s="89" t="s">
        <v>209</v>
      </c>
      <c r="AD83" s="106" t="s">
        <v>92</v>
      </c>
      <c r="AE83" s="151">
        <v>100</v>
      </c>
      <c r="AF83" s="151">
        <v>100</v>
      </c>
      <c r="AG83" s="151">
        <v>100</v>
      </c>
      <c r="AH83" s="151">
        <v>100</v>
      </c>
      <c r="AI83" s="151">
        <v>100</v>
      </c>
      <c r="AJ83" s="151">
        <v>100</v>
      </c>
      <c r="AK83" s="145">
        <v>100</v>
      </c>
      <c r="AL83" s="112">
        <v>2025</v>
      </c>
      <c r="AM83" s="10"/>
    </row>
    <row r="84" spans="1:39" s="8" customFormat="1" ht="110.25">
      <c r="A84" s="10"/>
      <c r="B84" s="81">
        <v>5</v>
      </c>
      <c r="C84" s="81">
        <v>7</v>
      </c>
      <c r="D84" s="81">
        <v>5</v>
      </c>
      <c r="E84" s="81">
        <v>0</v>
      </c>
      <c r="F84" s="81">
        <v>7</v>
      </c>
      <c r="G84" s="81">
        <v>0</v>
      </c>
      <c r="H84" s="81">
        <v>2</v>
      </c>
      <c r="I84" s="81">
        <v>1</v>
      </c>
      <c r="J84" s="81">
        <v>2</v>
      </c>
      <c r="K84" s="81">
        <v>2</v>
      </c>
      <c r="L84" s="81">
        <v>0</v>
      </c>
      <c r="M84" s="81">
        <v>1</v>
      </c>
      <c r="N84" s="81">
        <v>1</v>
      </c>
      <c r="O84" s="81">
        <v>0</v>
      </c>
      <c r="P84" s="81">
        <v>7</v>
      </c>
      <c r="Q84" s="81">
        <v>5</v>
      </c>
      <c r="R84" s="81">
        <v>0</v>
      </c>
      <c r="S84" s="81">
        <v>10</v>
      </c>
      <c r="T84" s="71"/>
      <c r="U84" s="72"/>
      <c r="V84" s="72"/>
      <c r="W84" s="72"/>
      <c r="X84" s="72"/>
      <c r="Y84" s="72"/>
      <c r="Z84" s="72"/>
      <c r="AA84" s="72"/>
      <c r="AB84" s="72"/>
      <c r="AC84" s="97" t="s">
        <v>227</v>
      </c>
      <c r="AD84" s="107" t="s">
        <v>3</v>
      </c>
      <c r="AE84" s="149">
        <v>78541.7</v>
      </c>
      <c r="AF84" s="149">
        <v>78901.2</v>
      </c>
      <c r="AG84" s="149">
        <v>78901.2</v>
      </c>
      <c r="AH84" s="149">
        <v>78901.2</v>
      </c>
      <c r="AI84" s="149">
        <v>78901.2</v>
      </c>
      <c r="AJ84" s="149">
        <v>78901.2</v>
      </c>
      <c r="AK84" s="145">
        <f>AJ84+AE84+AF84+AG84+AH84+AI84</f>
        <v>473047.7</v>
      </c>
      <c r="AL84" s="112">
        <v>2025</v>
      </c>
      <c r="AM84" s="10"/>
    </row>
    <row r="85" spans="1:39" s="73" customFormat="1" ht="31.5">
      <c r="A85" s="68"/>
      <c r="B85" s="69">
        <v>5</v>
      </c>
      <c r="C85" s="69">
        <v>7</v>
      </c>
      <c r="D85" s="69">
        <v>5</v>
      </c>
      <c r="E85" s="70">
        <v>0</v>
      </c>
      <c r="F85" s="70">
        <v>7</v>
      </c>
      <c r="G85" s="70">
        <v>0</v>
      </c>
      <c r="H85" s="70">
        <v>2</v>
      </c>
      <c r="I85" s="70">
        <v>1</v>
      </c>
      <c r="J85" s="69">
        <v>2</v>
      </c>
      <c r="K85" s="69">
        <v>2</v>
      </c>
      <c r="L85" s="69">
        <v>0</v>
      </c>
      <c r="M85" s="69">
        <v>2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71"/>
      <c r="T85" s="71"/>
      <c r="U85" s="72"/>
      <c r="V85" s="72"/>
      <c r="W85" s="72"/>
      <c r="X85" s="72"/>
      <c r="Y85" s="72"/>
      <c r="Z85" s="72"/>
      <c r="AA85" s="72"/>
      <c r="AB85" s="72"/>
      <c r="AC85" s="97" t="s">
        <v>147</v>
      </c>
      <c r="AD85" s="107" t="s">
        <v>105</v>
      </c>
      <c r="AE85" s="149">
        <v>0</v>
      </c>
      <c r="AF85" s="149">
        <v>0</v>
      </c>
      <c r="AG85" s="149">
        <v>0</v>
      </c>
      <c r="AH85" s="149">
        <v>0</v>
      </c>
      <c r="AI85" s="149">
        <v>0</v>
      </c>
      <c r="AJ85" s="149">
        <v>0</v>
      </c>
      <c r="AK85" s="145">
        <f>AE85+AF85+AG85+AH85+AI85</f>
        <v>0</v>
      </c>
      <c r="AL85" s="112">
        <v>2025</v>
      </c>
      <c r="AM85" s="68"/>
    </row>
    <row r="86" spans="1:39" s="8" customFormat="1" ht="31.5">
      <c r="A86" s="10"/>
      <c r="B86" s="78"/>
      <c r="C86" s="78"/>
      <c r="D86" s="78"/>
      <c r="E86" s="79"/>
      <c r="F86" s="79"/>
      <c r="G86" s="79"/>
      <c r="H86" s="79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54"/>
      <c r="T86" s="54"/>
      <c r="U86" s="60"/>
      <c r="V86" s="60"/>
      <c r="W86" s="60"/>
      <c r="X86" s="60"/>
      <c r="Y86" s="60"/>
      <c r="Z86" s="60"/>
      <c r="AA86" s="60"/>
      <c r="AB86" s="60"/>
      <c r="AC86" s="91" t="s">
        <v>170</v>
      </c>
      <c r="AD86" s="106" t="s">
        <v>105</v>
      </c>
      <c r="AE86" s="151">
        <v>0</v>
      </c>
      <c r="AF86" s="151">
        <v>0</v>
      </c>
      <c r="AG86" s="151">
        <v>0</v>
      </c>
      <c r="AH86" s="151">
        <v>0</v>
      </c>
      <c r="AI86" s="151">
        <v>0</v>
      </c>
      <c r="AJ86" s="151">
        <v>0</v>
      </c>
      <c r="AK86" s="145">
        <f>AE86+AF86+AG86+AH86+AI86</f>
        <v>0</v>
      </c>
      <c r="AL86" s="112">
        <v>2025</v>
      </c>
      <c r="AM86" s="10"/>
    </row>
    <row r="87" spans="1:39" s="8" customFormat="1" ht="31.5">
      <c r="A87" s="10"/>
      <c r="B87" s="78"/>
      <c r="C87" s="78"/>
      <c r="D87" s="78"/>
      <c r="E87" s="79"/>
      <c r="F87" s="79"/>
      <c r="G87" s="79"/>
      <c r="H87" s="79"/>
      <c r="I87" s="79"/>
      <c r="J87" s="78"/>
      <c r="K87" s="78"/>
      <c r="L87" s="78"/>
      <c r="M87" s="78"/>
      <c r="N87" s="78"/>
      <c r="O87" s="78"/>
      <c r="P87" s="78"/>
      <c r="Q87" s="78"/>
      <c r="R87" s="78"/>
      <c r="S87" s="54"/>
      <c r="T87" s="54"/>
      <c r="U87" s="60"/>
      <c r="V87" s="60"/>
      <c r="W87" s="60"/>
      <c r="X87" s="60"/>
      <c r="Y87" s="60"/>
      <c r="Z87" s="60"/>
      <c r="AA87" s="60"/>
      <c r="AB87" s="60"/>
      <c r="AC87" s="89" t="s">
        <v>164</v>
      </c>
      <c r="AD87" s="106" t="s">
        <v>92</v>
      </c>
      <c r="AE87" s="151">
        <v>4</v>
      </c>
      <c r="AF87" s="151">
        <v>4</v>
      </c>
      <c r="AG87" s="151">
        <v>4</v>
      </c>
      <c r="AH87" s="151">
        <v>4</v>
      </c>
      <c r="AI87" s="151">
        <v>4</v>
      </c>
      <c r="AJ87" s="151">
        <v>4</v>
      </c>
      <c r="AK87" s="145">
        <f>AE87+AF87+AG87+AH87+AI87</f>
        <v>20</v>
      </c>
      <c r="AL87" s="112">
        <v>2025</v>
      </c>
      <c r="AM87" s="10"/>
    </row>
    <row r="88" spans="1:39" s="73" customFormat="1" ht="37.5" customHeight="1">
      <c r="A88" s="68"/>
      <c r="B88" s="69">
        <v>5</v>
      </c>
      <c r="C88" s="69">
        <v>7</v>
      </c>
      <c r="D88" s="69">
        <v>5</v>
      </c>
      <c r="E88" s="70">
        <v>0</v>
      </c>
      <c r="F88" s="70">
        <v>7</v>
      </c>
      <c r="G88" s="70">
        <v>0</v>
      </c>
      <c r="H88" s="70">
        <v>2</v>
      </c>
      <c r="I88" s="70">
        <v>1</v>
      </c>
      <c r="J88" s="69">
        <v>2</v>
      </c>
      <c r="K88" s="69">
        <v>2</v>
      </c>
      <c r="L88" s="69">
        <v>0</v>
      </c>
      <c r="M88" s="69">
        <v>3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71"/>
      <c r="T88" s="71"/>
      <c r="U88" s="72"/>
      <c r="V88" s="72"/>
      <c r="W88" s="72"/>
      <c r="X88" s="72"/>
      <c r="Y88" s="72"/>
      <c r="Z88" s="72"/>
      <c r="AA88" s="72"/>
      <c r="AB88" s="72"/>
      <c r="AC88" s="100" t="s">
        <v>188</v>
      </c>
      <c r="AD88" s="107" t="s">
        <v>105</v>
      </c>
      <c r="AE88" s="149">
        <v>0</v>
      </c>
      <c r="AF88" s="149">
        <v>0</v>
      </c>
      <c r="AG88" s="149">
        <v>0</v>
      </c>
      <c r="AH88" s="149">
        <v>0</v>
      </c>
      <c r="AI88" s="149">
        <v>0</v>
      </c>
      <c r="AJ88" s="149"/>
      <c r="AK88" s="145">
        <f>AE88+AF88+AG88+AH88+AI88</f>
        <v>0</v>
      </c>
      <c r="AL88" s="112">
        <v>2025</v>
      </c>
      <c r="AM88" s="68"/>
    </row>
    <row r="89" spans="1:39" s="8" customFormat="1" ht="63">
      <c r="A89" s="10"/>
      <c r="B89" s="49"/>
      <c r="C89" s="49"/>
      <c r="D89" s="49"/>
      <c r="E89" s="59"/>
      <c r="F89" s="59"/>
      <c r="G89" s="59"/>
      <c r="H89" s="59"/>
      <c r="I89" s="59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60"/>
      <c r="V89" s="60"/>
      <c r="W89" s="60"/>
      <c r="X89" s="60"/>
      <c r="Y89" s="60"/>
      <c r="Z89" s="60"/>
      <c r="AA89" s="60"/>
      <c r="AB89" s="60"/>
      <c r="AC89" s="94" t="s">
        <v>189</v>
      </c>
      <c r="AD89" s="106" t="s">
        <v>92</v>
      </c>
      <c r="AE89" s="151">
        <v>9</v>
      </c>
      <c r="AF89" s="151">
        <v>9</v>
      </c>
      <c r="AG89" s="151">
        <v>9</v>
      </c>
      <c r="AH89" s="151">
        <v>9</v>
      </c>
      <c r="AI89" s="151">
        <v>9</v>
      </c>
      <c r="AJ89" s="151">
        <v>9</v>
      </c>
      <c r="AK89" s="145">
        <v>9</v>
      </c>
      <c r="AL89" s="112">
        <v>2025</v>
      </c>
      <c r="AM89" s="10"/>
    </row>
    <row r="90" spans="1:39" s="8" customFormat="1" ht="47.25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60"/>
      <c r="V90" s="60"/>
      <c r="W90" s="60"/>
      <c r="X90" s="60"/>
      <c r="Y90" s="60"/>
      <c r="Z90" s="60"/>
      <c r="AA90" s="60"/>
      <c r="AB90" s="60"/>
      <c r="AC90" s="94" t="s">
        <v>199</v>
      </c>
      <c r="AD90" s="106" t="s">
        <v>92</v>
      </c>
      <c r="AE90" s="151">
        <v>100</v>
      </c>
      <c r="AF90" s="151">
        <v>100</v>
      </c>
      <c r="AG90" s="151">
        <v>100</v>
      </c>
      <c r="AH90" s="151">
        <v>100</v>
      </c>
      <c r="AI90" s="151">
        <v>100</v>
      </c>
      <c r="AJ90" s="151">
        <v>100</v>
      </c>
      <c r="AK90" s="145">
        <v>100</v>
      </c>
      <c r="AL90" s="112">
        <v>2025</v>
      </c>
      <c r="AM90" s="10"/>
    </row>
    <row r="91" spans="1:39" s="8" customFormat="1" ht="47.25">
      <c r="A91" s="10"/>
      <c r="B91" s="49"/>
      <c r="C91" s="49"/>
      <c r="D91" s="49"/>
      <c r="E91" s="59"/>
      <c r="F91" s="59"/>
      <c r="G91" s="59"/>
      <c r="H91" s="59"/>
      <c r="I91" s="59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94" t="s">
        <v>200</v>
      </c>
      <c r="AD91" s="106" t="s">
        <v>92</v>
      </c>
      <c r="AE91" s="153">
        <v>70</v>
      </c>
      <c r="AF91" s="151">
        <v>70</v>
      </c>
      <c r="AG91" s="151">
        <v>70</v>
      </c>
      <c r="AH91" s="151">
        <v>70</v>
      </c>
      <c r="AI91" s="151">
        <v>70</v>
      </c>
      <c r="AJ91" s="151">
        <v>70</v>
      </c>
      <c r="AK91" s="145">
        <f>AE91+AF91+AG91+AH91+AI91</f>
        <v>350</v>
      </c>
      <c r="AL91" s="112">
        <v>2025</v>
      </c>
      <c r="AM91" s="10"/>
    </row>
    <row r="92" spans="1:39" s="8" customFormat="1" ht="47.25">
      <c r="A92" s="10"/>
      <c r="B92" s="49"/>
      <c r="C92" s="49"/>
      <c r="D92" s="49"/>
      <c r="E92" s="59"/>
      <c r="F92" s="59"/>
      <c r="G92" s="59"/>
      <c r="H92" s="59"/>
      <c r="I92" s="59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60"/>
      <c r="V92" s="60"/>
      <c r="W92" s="60"/>
      <c r="X92" s="60"/>
      <c r="Y92" s="60"/>
      <c r="Z92" s="60"/>
      <c r="AA92" s="60"/>
      <c r="AB92" s="60"/>
      <c r="AC92" s="94" t="s">
        <v>201</v>
      </c>
      <c r="AD92" s="106" t="s">
        <v>92</v>
      </c>
      <c r="AE92" s="151">
        <v>100</v>
      </c>
      <c r="AF92" s="151">
        <v>100</v>
      </c>
      <c r="AG92" s="151">
        <v>100</v>
      </c>
      <c r="AH92" s="151">
        <v>100</v>
      </c>
      <c r="AI92" s="151">
        <v>100</v>
      </c>
      <c r="AJ92" s="151">
        <v>100</v>
      </c>
      <c r="AK92" s="145">
        <f>AE92+AF92+AG92+AH92+AI92</f>
        <v>500</v>
      </c>
      <c r="AL92" s="112">
        <v>2025</v>
      </c>
      <c r="AM92" s="10"/>
    </row>
    <row r="93" spans="1:39" s="8" customFormat="1" ht="33" customHeight="1">
      <c r="A93" s="10"/>
      <c r="B93" s="78"/>
      <c r="C93" s="78"/>
      <c r="D93" s="78"/>
      <c r="E93" s="79"/>
      <c r="F93" s="79"/>
      <c r="G93" s="79"/>
      <c r="H93" s="79"/>
      <c r="I93" s="79"/>
      <c r="J93" s="78"/>
      <c r="K93" s="78"/>
      <c r="L93" s="78"/>
      <c r="M93" s="78"/>
      <c r="N93" s="78"/>
      <c r="O93" s="78"/>
      <c r="P93" s="78"/>
      <c r="Q93" s="78"/>
      <c r="R93" s="78"/>
      <c r="S93" s="54"/>
      <c r="T93" s="54"/>
      <c r="U93" s="60"/>
      <c r="V93" s="60"/>
      <c r="W93" s="60"/>
      <c r="X93" s="60"/>
      <c r="Y93" s="60"/>
      <c r="Z93" s="60"/>
      <c r="AA93" s="60"/>
      <c r="AB93" s="60"/>
      <c r="AC93" s="101" t="s">
        <v>176</v>
      </c>
      <c r="AD93" s="106" t="s">
        <v>173</v>
      </c>
      <c r="AE93" s="151" t="s">
        <v>134</v>
      </c>
      <c r="AF93" s="151" t="s">
        <v>134</v>
      </c>
      <c r="AG93" s="151" t="s">
        <v>134</v>
      </c>
      <c r="AH93" s="151" t="s">
        <v>134</v>
      </c>
      <c r="AI93" s="151" t="s">
        <v>134</v>
      </c>
      <c r="AJ93" s="151" t="s">
        <v>134</v>
      </c>
      <c r="AK93" s="145" t="s">
        <v>134</v>
      </c>
      <c r="AL93" s="112">
        <v>2025</v>
      </c>
      <c r="AM93" s="10"/>
    </row>
    <row r="94" spans="1:39" s="8" customFormat="1" ht="33" customHeight="1">
      <c r="A94" s="10"/>
      <c r="B94" s="49"/>
      <c r="C94" s="49"/>
      <c r="D94" s="49"/>
      <c r="E94" s="59"/>
      <c r="F94" s="59"/>
      <c r="G94" s="59"/>
      <c r="H94" s="59"/>
      <c r="I94" s="59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60"/>
      <c r="V94" s="60"/>
      <c r="W94" s="60"/>
      <c r="X94" s="60"/>
      <c r="Y94" s="60"/>
      <c r="Z94" s="60"/>
      <c r="AA94" s="60"/>
      <c r="AB94" s="60"/>
      <c r="AC94" s="89" t="s">
        <v>148</v>
      </c>
      <c r="AD94" s="106" t="s">
        <v>92</v>
      </c>
      <c r="AE94" s="151">
        <v>100</v>
      </c>
      <c r="AF94" s="151">
        <v>100</v>
      </c>
      <c r="AG94" s="151">
        <v>100</v>
      </c>
      <c r="AH94" s="151">
        <v>100</v>
      </c>
      <c r="AI94" s="151">
        <v>100</v>
      </c>
      <c r="AJ94" s="151">
        <v>100</v>
      </c>
      <c r="AK94" s="145">
        <f>AE94+AF94+AG94+AH94+AI94</f>
        <v>500</v>
      </c>
      <c r="AL94" s="112">
        <v>2025</v>
      </c>
      <c r="AM94" s="10"/>
    </row>
    <row r="95" spans="1:39" s="8" customFormat="1" ht="31.5">
      <c r="A95" s="10"/>
      <c r="B95" s="78"/>
      <c r="C95" s="78"/>
      <c r="D95" s="78"/>
      <c r="E95" s="79"/>
      <c r="F95" s="79"/>
      <c r="G95" s="79"/>
      <c r="H95" s="79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54"/>
      <c r="T95" s="54"/>
      <c r="U95" s="60"/>
      <c r="V95" s="60"/>
      <c r="W95" s="60"/>
      <c r="X95" s="60"/>
      <c r="Y95" s="60"/>
      <c r="Z95" s="60"/>
      <c r="AA95" s="60"/>
      <c r="AB95" s="60"/>
      <c r="AC95" s="101" t="s">
        <v>175</v>
      </c>
      <c r="AD95" s="106" t="s">
        <v>173</v>
      </c>
      <c r="AE95" s="151" t="s">
        <v>134</v>
      </c>
      <c r="AF95" s="151" t="s">
        <v>134</v>
      </c>
      <c r="AG95" s="151" t="s">
        <v>134</v>
      </c>
      <c r="AH95" s="151" t="s">
        <v>134</v>
      </c>
      <c r="AI95" s="151" t="s">
        <v>134</v>
      </c>
      <c r="AJ95" s="151" t="s">
        <v>134</v>
      </c>
      <c r="AK95" s="145" t="s">
        <v>134</v>
      </c>
      <c r="AL95" s="112">
        <v>2025</v>
      </c>
      <c r="AM95" s="10"/>
    </row>
    <row r="96" spans="1:39" s="8" customFormat="1" ht="30.75" customHeight="1">
      <c r="A96" s="10"/>
      <c r="B96" s="49"/>
      <c r="C96" s="49"/>
      <c r="D96" s="49"/>
      <c r="E96" s="59"/>
      <c r="F96" s="59"/>
      <c r="G96" s="59"/>
      <c r="H96" s="59"/>
      <c r="I96" s="59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60"/>
      <c r="V96" s="60"/>
      <c r="W96" s="60"/>
      <c r="X96" s="60"/>
      <c r="Y96" s="60"/>
      <c r="Z96" s="60"/>
      <c r="AA96" s="60"/>
      <c r="AB96" s="60"/>
      <c r="AC96" s="89" t="s">
        <v>149</v>
      </c>
      <c r="AD96" s="106" t="s">
        <v>92</v>
      </c>
      <c r="AE96" s="151">
        <v>100</v>
      </c>
      <c r="AF96" s="151">
        <v>100</v>
      </c>
      <c r="AG96" s="151">
        <v>100</v>
      </c>
      <c r="AH96" s="151">
        <v>100</v>
      </c>
      <c r="AI96" s="151">
        <v>100</v>
      </c>
      <c r="AJ96" s="151">
        <v>100</v>
      </c>
      <c r="AK96" s="145">
        <f>AE96+AF96+AG96+AH96+AI96</f>
        <v>500</v>
      </c>
      <c r="AL96" s="112">
        <v>2025</v>
      </c>
      <c r="AM96" s="10"/>
    </row>
    <row r="97" spans="1:39" s="8" customFormat="1" ht="39.75" customHeight="1">
      <c r="A97" s="10"/>
      <c r="B97" s="49"/>
      <c r="C97" s="49"/>
      <c r="D97" s="49"/>
      <c r="E97" s="59"/>
      <c r="F97" s="59"/>
      <c r="G97" s="59"/>
      <c r="H97" s="59"/>
      <c r="I97" s="59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60"/>
      <c r="V97" s="60"/>
      <c r="W97" s="60"/>
      <c r="X97" s="60"/>
      <c r="Y97" s="60"/>
      <c r="Z97" s="60"/>
      <c r="AA97" s="60"/>
      <c r="AB97" s="60"/>
      <c r="AC97" s="89" t="s">
        <v>150</v>
      </c>
      <c r="AD97" s="106" t="s">
        <v>92</v>
      </c>
      <c r="AE97" s="151">
        <v>100</v>
      </c>
      <c r="AF97" s="151">
        <v>100</v>
      </c>
      <c r="AG97" s="151">
        <v>100</v>
      </c>
      <c r="AH97" s="151">
        <v>100</v>
      </c>
      <c r="AI97" s="151">
        <v>100</v>
      </c>
      <c r="AJ97" s="151">
        <v>100</v>
      </c>
      <c r="AK97" s="145">
        <f>AE97+AF97+AG97+AH97+AI97</f>
        <v>500</v>
      </c>
      <c r="AL97" s="112">
        <v>2025</v>
      </c>
      <c r="AM97" s="10"/>
    </row>
    <row r="98" spans="1:39" s="8" customFormat="1" ht="45" customHeight="1">
      <c r="A98" s="10"/>
      <c r="B98" s="78"/>
      <c r="C98" s="78"/>
      <c r="D98" s="78"/>
      <c r="E98" s="79"/>
      <c r="F98" s="79"/>
      <c r="G98" s="79"/>
      <c r="H98" s="79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54"/>
      <c r="T98" s="54"/>
      <c r="U98" s="60"/>
      <c r="V98" s="60"/>
      <c r="W98" s="60"/>
      <c r="X98" s="60"/>
      <c r="Y98" s="60"/>
      <c r="Z98" s="60"/>
      <c r="AA98" s="60"/>
      <c r="AB98" s="60"/>
      <c r="AC98" s="101" t="s">
        <v>202</v>
      </c>
      <c r="AD98" s="106" t="s">
        <v>173</v>
      </c>
      <c r="AE98" s="151" t="s">
        <v>134</v>
      </c>
      <c r="AF98" s="151" t="s">
        <v>134</v>
      </c>
      <c r="AG98" s="151" t="s">
        <v>134</v>
      </c>
      <c r="AH98" s="151" t="s">
        <v>134</v>
      </c>
      <c r="AI98" s="151" t="s">
        <v>134</v>
      </c>
      <c r="AJ98" s="151" t="s">
        <v>134</v>
      </c>
      <c r="AK98" s="145" t="s">
        <v>134</v>
      </c>
      <c r="AL98" s="112">
        <v>2025</v>
      </c>
      <c r="AM98" s="10"/>
    </row>
    <row r="99" spans="1:39" s="8" customFormat="1" ht="36.75" customHeight="1">
      <c r="A99" s="10"/>
      <c r="B99" s="78"/>
      <c r="C99" s="78"/>
      <c r="D99" s="78"/>
      <c r="E99" s="79"/>
      <c r="F99" s="79"/>
      <c r="G99" s="79"/>
      <c r="H99" s="79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54"/>
      <c r="T99" s="54"/>
      <c r="U99" s="60"/>
      <c r="V99" s="60"/>
      <c r="W99" s="60"/>
      <c r="X99" s="60"/>
      <c r="Y99" s="60"/>
      <c r="Z99" s="60"/>
      <c r="AA99" s="60"/>
      <c r="AB99" s="60"/>
      <c r="AC99" s="89" t="s">
        <v>203</v>
      </c>
      <c r="AD99" s="106" t="s">
        <v>92</v>
      </c>
      <c r="AE99" s="153">
        <v>100</v>
      </c>
      <c r="AF99" s="151">
        <v>100</v>
      </c>
      <c r="AG99" s="151">
        <v>100</v>
      </c>
      <c r="AH99" s="151">
        <v>100</v>
      </c>
      <c r="AI99" s="151">
        <v>100</v>
      </c>
      <c r="AJ99" s="151">
        <v>100</v>
      </c>
      <c r="AK99" s="145">
        <f>AE99+AF99+AG99+AH99+AI99</f>
        <v>500</v>
      </c>
      <c r="AL99" s="112">
        <v>2025</v>
      </c>
      <c r="AM99" s="10"/>
    </row>
    <row r="100" spans="1:39" s="8" customFormat="1" ht="47.25" customHeight="1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60"/>
      <c r="V100" s="60"/>
      <c r="W100" s="60"/>
      <c r="X100" s="60"/>
      <c r="Y100" s="60"/>
      <c r="Z100" s="60"/>
      <c r="AA100" s="60"/>
      <c r="AB100" s="60"/>
      <c r="AC100" s="89" t="s">
        <v>204</v>
      </c>
      <c r="AD100" s="106" t="s">
        <v>92</v>
      </c>
      <c r="AE100" s="151">
        <v>100</v>
      </c>
      <c r="AF100" s="151">
        <v>100</v>
      </c>
      <c r="AG100" s="151">
        <v>100</v>
      </c>
      <c r="AH100" s="151">
        <v>100</v>
      </c>
      <c r="AI100" s="151">
        <v>100</v>
      </c>
      <c r="AJ100" s="151">
        <v>100</v>
      </c>
      <c r="AK100" s="145">
        <f>AE100+AF100+AG100+AH100+AI100</f>
        <v>500</v>
      </c>
      <c r="AL100" s="112">
        <v>2025</v>
      </c>
      <c r="AM100" s="10"/>
    </row>
    <row r="101" spans="1:41" s="74" customFormat="1" ht="31.5">
      <c r="A101" s="139"/>
      <c r="B101" s="134">
        <v>5</v>
      </c>
      <c r="C101" s="134">
        <v>7</v>
      </c>
      <c r="D101" s="134">
        <v>5</v>
      </c>
      <c r="E101" s="134">
        <v>0</v>
      </c>
      <c r="F101" s="134">
        <v>7</v>
      </c>
      <c r="G101" s="134">
        <v>0</v>
      </c>
      <c r="H101" s="134">
        <v>3</v>
      </c>
      <c r="I101" s="134">
        <v>1</v>
      </c>
      <c r="J101" s="134">
        <v>2</v>
      </c>
      <c r="K101" s="134">
        <v>3</v>
      </c>
      <c r="L101" s="134">
        <v>0</v>
      </c>
      <c r="M101" s="134">
        <v>0</v>
      </c>
      <c r="N101" s="134">
        <v>0</v>
      </c>
      <c r="O101" s="134">
        <v>0</v>
      </c>
      <c r="P101" s="134">
        <v>0</v>
      </c>
      <c r="Q101" s="134">
        <v>0</v>
      </c>
      <c r="R101" s="134">
        <v>0</v>
      </c>
      <c r="S101" s="135"/>
      <c r="T101" s="135"/>
      <c r="U101" s="136"/>
      <c r="V101" s="136"/>
      <c r="W101" s="136"/>
      <c r="X101" s="136"/>
      <c r="Y101" s="136"/>
      <c r="Z101" s="136"/>
      <c r="AA101" s="136"/>
      <c r="AB101" s="141"/>
      <c r="AC101" s="142" t="s">
        <v>99</v>
      </c>
      <c r="AD101" s="138" t="s">
        <v>3</v>
      </c>
      <c r="AE101" s="150">
        <f aca="true" t="shared" si="3" ref="AE101:AJ101">AE102+AE117</f>
        <v>6673.4</v>
      </c>
      <c r="AF101" s="150">
        <f t="shared" si="3"/>
        <v>6673.4</v>
      </c>
      <c r="AG101" s="150">
        <f t="shared" si="3"/>
        <v>6373.4</v>
      </c>
      <c r="AH101" s="150">
        <f t="shared" si="3"/>
        <v>6373.4</v>
      </c>
      <c r="AI101" s="150">
        <f t="shared" si="3"/>
        <v>6373.4</v>
      </c>
      <c r="AJ101" s="150">
        <f t="shared" si="3"/>
        <v>6373.4</v>
      </c>
      <c r="AK101" s="145">
        <f>AE101+AF101+AG101+AH101+AI101+AJ101</f>
        <v>38840.4</v>
      </c>
      <c r="AL101" s="112">
        <v>2025</v>
      </c>
      <c r="AM101" s="67"/>
      <c r="AO101" s="74" t="s">
        <v>177</v>
      </c>
    </row>
    <row r="102" spans="1:41" s="73" customFormat="1" ht="31.5">
      <c r="A102" s="68"/>
      <c r="B102" s="69">
        <v>5</v>
      </c>
      <c r="C102" s="69">
        <v>7</v>
      </c>
      <c r="D102" s="69">
        <v>5</v>
      </c>
      <c r="E102" s="70">
        <v>0</v>
      </c>
      <c r="F102" s="70">
        <v>7</v>
      </c>
      <c r="G102" s="70">
        <v>0</v>
      </c>
      <c r="H102" s="70">
        <v>3</v>
      </c>
      <c r="I102" s="70">
        <v>1</v>
      </c>
      <c r="J102" s="69">
        <v>2</v>
      </c>
      <c r="K102" s="69">
        <v>3</v>
      </c>
      <c r="L102" s="69">
        <v>0</v>
      </c>
      <c r="M102" s="69">
        <v>1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71"/>
      <c r="T102" s="71"/>
      <c r="U102" s="72"/>
      <c r="V102" s="72"/>
      <c r="W102" s="72"/>
      <c r="X102" s="72"/>
      <c r="Y102" s="72"/>
      <c r="Z102" s="72"/>
      <c r="AA102" s="72"/>
      <c r="AB102" s="75"/>
      <c r="AC102" s="97" t="s">
        <v>151</v>
      </c>
      <c r="AD102" s="107" t="s">
        <v>3</v>
      </c>
      <c r="AE102" s="149">
        <f>AE105+AE108+AE113+AE116+AE115+AE109</f>
        <v>6515.799999999999</v>
      </c>
      <c r="AF102" s="149">
        <f>AF105+AF113+AF115+AF116+AF109</f>
        <v>6515.799999999999</v>
      </c>
      <c r="AG102" s="149">
        <f>AG105+AG113+AG115+AG116+AG109</f>
        <v>6215.799999999999</v>
      </c>
      <c r="AH102" s="149">
        <f>AH105+AH113+AH115+AH116+AH109</f>
        <v>6215.799999999999</v>
      </c>
      <c r="AI102" s="149">
        <f>AI105+AI113+AI115+AI116+AI109</f>
        <v>6215.799999999999</v>
      </c>
      <c r="AJ102" s="149">
        <f>AJ105+AJ109+AJ113+AJ115+AJ116</f>
        <v>6215.799999999999</v>
      </c>
      <c r="AK102" s="150">
        <f>AE102+AF102+AG102+AH102+AI102+AJ102</f>
        <v>37894.799999999996</v>
      </c>
      <c r="AL102" s="112">
        <v>2025</v>
      </c>
      <c r="AM102" s="68"/>
      <c r="AO102" s="73" t="s">
        <v>177</v>
      </c>
    </row>
    <row r="103" spans="1:39" s="8" customFormat="1" ht="47.25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60"/>
      <c r="V103" s="60"/>
      <c r="W103" s="60"/>
      <c r="X103" s="60"/>
      <c r="Y103" s="60"/>
      <c r="Z103" s="60"/>
      <c r="AA103" s="60"/>
      <c r="AB103" s="66"/>
      <c r="AC103" s="89" t="s">
        <v>112</v>
      </c>
      <c r="AD103" s="106" t="s">
        <v>92</v>
      </c>
      <c r="AE103" s="151">
        <v>73</v>
      </c>
      <c r="AF103" s="151">
        <v>73</v>
      </c>
      <c r="AG103" s="151">
        <v>73</v>
      </c>
      <c r="AH103" s="151">
        <v>73</v>
      </c>
      <c r="AI103" s="151">
        <v>74</v>
      </c>
      <c r="AJ103" s="151">
        <v>74</v>
      </c>
      <c r="AK103" s="145">
        <f>AE103+AF103+AG103+AH103+AI103</f>
        <v>366</v>
      </c>
      <c r="AL103" s="112">
        <v>2025</v>
      </c>
      <c r="AM103" s="10"/>
    </row>
    <row r="104" spans="1:39" s="8" customFormat="1" ht="31.5">
      <c r="A104" s="10"/>
      <c r="B104" s="49"/>
      <c r="C104" s="49"/>
      <c r="D104" s="49"/>
      <c r="E104" s="59"/>
      <c r="F104" s="59"/>
      <c r="G104" s="59"/>
      <c r="H104" s="59"/>
      <c r="I104" s="59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60"/>
      <c r="V104" s="60"/>
      <c r="W104" s="60"/>
      <c r="X104" s="60"/>
      <c r="Y104" s="60"/>
      <c r="Z104" s="60"/>
      <c r="AA104" s="60"/>
      <c r="AB104" s="66"/>
      <c r="AC104" s="89" t="s">
        <v>113</v>
      </c>
      <c r="AD104" s="106" t="s">
        <v>114</v>
      </c>
      <c r="AE104" s="151">
        <v>18</v>
      </c>
      <c r="AF104" s="151">
        <v>18</v>
      </c>
      <c r="AG104" s="151">
        <v>18</v>
      </c>
      <c r="AH104" s="151">
        <v>18</v>
      </c>
      <c r="AI104" s="151">
        <v>18</v>
      </c>
      <c r="AJ104" s="151">
        <v>18</v>
      </c>
      <c r="AK104" s="145">
        <v>18</v>
      </c>
      <c r="AL104" s="112">
        <v>2025</v>
      </c>
      <c r="AM104" s="10"/>
    </row>
    <row r="105" spans="1:41" s="8" customFormat="1" ht="36.75" customHeight="1">
      <c r="A105" s="10"/>
      <c r="B105" s="69">
        <v>5</v>
      </c>
      <c r="C105" s="69">
        <v>7</v>
      </c>
      <c r="D105" s="69">
        <v>5</v>
      </c>
      <c r="E105" s="81">
        <v>0</v>
      </c>
      <c r="F105" s="81">
        <v>7</v>
      </c>
      <c r="G105" s="81">
        <v>0</v>
      </c>
      <c r="H105" s="81">
        <v>3</v>
      </c>
      <c r="I105" s="81">
        <v>1</v>
      </c>
      <c r="J105" s="81">
        <v>2</v>
      </c>
      <c r="K105" s="81">
        <v>3</v>
      </c>
      <c r="L105" s="81">
        <v>0</v>
      </c>
      <c r="M105" s="81">
        <v>1</v>
      </c>
      <c r="N105" s="81">
        <v>2</v>
      </c>
      <c r="O105" s="81">
        <v>0</v>
      </c>
      <c r="P105" s="81">
        <v>0</v>
      </c>
      <c r="Q105" s="81">
        <v>2</v>
      </c>
      <c r="R105" s="81">
        <v>0</v>
      </c>
      <c r="S105" s="81">
        <v>1</v>
      </c>
      <c r="T105" s="54"/>
      <c r="U105" s="60"/>
      <c r="V105" s="60"/>
      <c r="W105" s="60"/>
      <c r="X105" s="60"/>
      <c r="Y105" s="60"/>
      <c r="Z105" s="60"/>
      <c r="AA105" s="60"/>
      <c r="AB105" s="66"/>
      <c r="AC105" s="97" t="s">
        <v>100</v>
      </c>
      <c r="AD105" s="107" t="s">
        <v>3</v>
      </c>
      <c r="AE105" s="149">
        <v>4902.4</v>
      </c>
      <c r="AF105" s="149">
        <v>4902.4</v>
      </c>
      <c r="AG105" s="149">
        <v>4602.4</v>
      </c>
      <c r="AH105" s="149">
        <v>4602.4</v>
      </c>
      <c r="AI105" s="149">
        <v>4602.4</v>
      </c>
      <c r="AJ105" s="149">
        <v>4602.4</v>
      </c>
      <c r="AK105" s="145">
        <f>AE105+AF105+AG105+AH105+AI105+AJ105</f>
        <v>28214.4</v>
      </c>
      <c r="AL105" s="112">
        <v>2025</v>
      </c>
      <c r="AM105" s="10"/>
      <c r="AO105" s="8" t="s">
        <v>177</v>
      </c>
    </row>
    <row r="106" spans="1:39" s="8" customFormat="1" ht="39.75" customHeight="1">
      <c r="A106" s="10"/>
      <c r="B106" s="49"/>
      <c r="C106" s="49"/>
      <c r="D106" s="49"/>
      <c r="E106" s="59"/>
      <c r="F106" s="59"/>
      <c r="G106" s="59"/>
      <c r="H106" s="59"/>
      <c r="I106" s="59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60"/>
      <c r="V106" s="60"/>
      <c r="W106" s="60"/>
      <c r="X106" s="60"/>
      <c r="Y106" s="60"/>
      <c r="Z106" s="60"/>
      <c r="AA106" s="60"/>
      <c r="AB106" s="66"/>
      <c r="AC106" s="89" t="s">
        <v>122</v>
      </c>
      <c r="AD106" s="106" t="s">
        <v>92</v>
      </c>
      <c r="AE106" s="151">
        <v>39</v>
      </c>
      <c r="AF106" s="151">
        <v>39</v>
      </c>
      <c r="AG106" s="151">
        <v>39</v>
      </c>
      <c r="AH106" s="151">
        <v>39</v>
      </c>
      <c r="AI106" s="151">
        <v>39</v>
      </c>
      <c r="AJ106" s="151">
        <v>39</v>
      </c>
      <c r="AK106" s="145">
        <v>39</v>
      </c>
      <c r="AL106" s="112">
        <v>2025</v>
      </c>
      <c r="AM106" s="10"/>
    </row>
    <row r="107" spans="1:39" s="8" customFormat="1" ht="38.25" customHeight="1">
      <c r="A107" s="10"/>
      <c r="B107" s="49"/>
      <c r="C107" s="49"/>
      <c r="D107" s="49"/>
      <c r="E107" s="59"/>
      <c r="F107" s="59"/>
      <c r="G107" s="59"/>
      <c r="H107" s="59"/>
      <c r="I107" s="59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60"/>
      <c r="V107" s="60"/>
      <c r="W107" s="60"/>
      <c r="X107" s="60"/>
      <c r="Y107" s="60"/>
      <c r="Z107" s="60"/>
      <c r="AA107" s="60"/>
      <c r="AB107" s="66"/>
      <c r="AC107" s="89" t="s">
        <v>123</v>
      </c>
      <c r="AD107" s="106" t="s">
        <v>92</v>
      </c>
      <c r="AE107" s="151">
        <v>2</v>
      </c>
      <c r="AF107" s="151">
        <v>2</v>
      </c>
      <c r="AG107" s="151">
        <v>2</v>
      </c>
      <c r="AH107" s="151">
        <v>2</v>
      </c>
      <c r="AI107" s="151">
        <v>2</v>
      </c>
      <c r="AJ107" s="151">
        <v>2</v>
      </c>
      <c r="AK107" s="145">
        <f>AE107+AF107+AG107+AH107+AI107</f>
        <v>10</v>
      </c>
      <c r="AL107" s="112">
        <v>2025</v>
      </c>
      <c r="AM107" s="10"/>
    </row>
    <row r="108" spans="1:39" s="8" customFormat="1" ht="33.75" customHeight="1">
      <c r="A108" s="10"/>
      <c r="B108" s="78">
        <v>5</v>
      </c>
      <c r="C108" s="78">
        <v>7</v>
      </c>
      <c r="D108" s="78">
        <v>5</v>
      </c>
      <c r="E108" s="79">
        <v>0</v>
      </c>
      <c r="F108" s="79">
        <v>7</v>
      </c>
      <c r="G108" s="79">
        <v>0</v>
      </c>
      <c r="H108" s="79">
        <v>3</v>
      </c>
      <c r="I108" s="79">
        <v>1</v>
      </c>
      <c r="J108" s="78">
        <v>2</v>
      </c>
      <c r="K108" s="78">
        <v>3</v>
      </c>
      <c r="L108" s="78">
        <v>2</v>
      </c>
      <c r="M108" s="78">
        <v>1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54"/>
      <c r="T108" s="54"/>
      <c r="U108" s="60"/>
      <c r="V108" s="60"/>
      <c r="W108" s="60"/>
      <c r="X108" s="60"/>
      <c r="Y108" s="60"/>
      <c r="Z108" s="60"/>
      <c r="AA108" s="60"/>
      <c r="AB108" s="66"/>
      <c r="AC108" s="91" t="s">
        <v>171</v>
      </c>
      <c r="AD108" s="106" t="s">
        <v>105</v>
      </c>
      <c r="AE108" s="151">
        <v>0</v>
      </c>
      <c r="AF108" s="151">
        <v>0</v>
      </c>
      <c r="AG108" s="151">
        <v>0</v>
      </c>
      <c r="AH108" s="151">
        <v>0</v>
      </c>
      <c r="AI108" s="151">
        <v>0</v>
      </c>
      <c r="AJ108" s="151">
        <v>0</v>
      </c>
      <c r="AK108" s="145">
        <f>AE108+AF108+AG108+AH108+AI108</f>
        <v>0</v>
      </c>
      <c r="AL108" s="112">
        <v>2025</v>
      </c>
      <c r="AM108" s="10"/>
    </row>
    <row r="109" spans="1:39" s="8" customFormat="1" ht="33.75" customHeight="1">
      <c r="A109" s="10"/>
      <c r="B109" s="81">
        <v>5</v>
      </c>
      <c r="C109" s="81">
        <v>7</v>
      </c>
      <c r="D109" s="81">
        <v>5</v>
      </c>
      <c r="E109" s="81">
        <v>0</v>
      </c>
      <c r="F109" s="81">
        <v>7</v>
      </c>
      <c r="G109" s="81">
        <v>0</v>
      </c>
      <c r="H109" s="81">
        <v>3</v>
      </c>
      <c r="I109" s="84">
        <v>1</v>
      </c>
      <c r="J109" s="84">
        <v>2</v>
      </c>
      <c r="K109" s="84">
        <v>3</v>
      </c>
      <c r="L109" s="84">
        <v>0</v>
      </c>
      <c r="M109" s="84">
        <v>1</v>
      </c>
      <c r="N109" s="84">
        <v>2</v>
      </c>
      <c r="O109" s="84">
        <v>0</v>
      </c>
      <c r="P109" s="84">
        <v>0</v>
      </c>
      <c r="Q109" s="84">
        <v>3</v>
      </c>
      <c r="R109" s="84">
        <v>0</v>
      </c>
      <c r="S109" s="84">
        <v>1</v>
      </c>
      <c r="T109" s="71"/>
      <c r="U109" s="72"/>
      <c r="V109" s="72"/>
      <c r="W109" s="72"/>
      <c r="X109" s="72"/>
      <c r="Y109" s="72"/>
      <c r="Z109" s="72"/>
      <c r="AA109" s="72"/>
      <c r="AB109" s="72"/>
      <c r="AC109" s="133" t="s">
        <v>235</v>
      </c>
      <c r="AD109" s="132" t="s">
        <v>105</v>
      </c>
      <c r="AE109" s="152">
        <v>0</v>
      </c>
      <c r="AF109" s="152">
        <v>0</v>
      </c>
      <c r="AG109" s="152">
        <v>0</v>
      </c>
      <c r="AH109" s="152">
        <v>0</v>
      </c>
      <c r="AI109" s="152">
        <v>0</v>
      </c>
      <c r="AJ109" s="152">
        <v>0</v>
      </c>
      <c r="AK109" s="145">
        <f>AE109+AF109+AG109+AH109+AI109</f>
        <v>0</v>
      </c>
      <c r="AL109" s="112">
        <v>2025</v>
      </c>
      <c r="AM109" s="10"/>
    </row>
    <row r="110" spans="1:39" s="8" customFormat="1" ht="41.25" customHeight="1">
      <c r="A110" s="10"/>
      <c r="B110" s="49"/>
      <c r="C110" s="49"/>
      <c r="D110" s="49"/>
      <c r="E110" s="59"/>
      <c r="F110" s="59"/>
      <c r="G110" s="59"/>
      <c r="H110" s="59"/>
      <c r="I110" s="59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60"/>
      <c r="V110" s="60"/>
      <c r="W110" s="60"/>
      <c r="X110" s="60"/>
      <c r="Y110" s="60"/>
      <c r="Z110" s="60"/>
      <c r="AA110" s="60"/>
      <c r="AB110" s="66"/>
      <c r="AC110" s="89" t="s">
        <v>131</v>
      </c>
      <c r="AD110" s="106" t="s">
        <v>92</v>
      </c>
      <c r="AE110" s="151">
        <v>100</v>
      </c>
      <c r="AF110" s="151">
        <v>100</v>
      </c>
      <c r="AG110" s="151">
        <v>100</v>
      </c>
      <c r="AH110" s="151">
        <v>100</v>
      </c>
      <c r="AI110" s="151">
        <v>100</v>
      </c>
      <c r="AJ110" s="151">
        <v>100</v>
      </c>
      <c r="AK110" s="145">
        <v>100</v>
      </c>
      <c r="AL110" s="112">
        <v>2025</v>
      </c>
      <c r="AM110" s="10"/>
    </row>
    <row r="111" spans="1:40" s="8" customFormat="1" ht="37.5" customHeight="1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60"/>
      <c r="V111" s="60"/>
      <c r="W111" s="60"/>
      <c r="X111" s="60"/>
      <c r="Y111" s="60"/>
      <c r="Z111" s="60"/>
      <c r="AA111" s="60"/>
      <c r="AB111" s="66"/>
      <c r="AC111" s="89" t="s">
        <v>132</v>
      </c>
      <c r="AD111" s="106" t="s">
        <v>92</v>
      </c>
      <c r="AE111" s="151">
        <v>0</v>
      </c>
      <c r="AF111" s="151">
        <v>0</v>
      </c>
      <c r="AG111" s="151">
        <v>0</v>
      </c>
      <c r="AH111" s="151">
        <v>0</v>
      </c>
      <c r="AI111" s="151">
        <v>50</v>
      </c>
      <c r="AJ111" s="151">
        <v>0</v>
      </c>
      <c r="AK111" s="145">
        <f>AE111+AF111+AG111+AH111+AI111</f>
        <v>50</v>
      </c>
      <c r="AL111" s="112">
        <v>2025</v>
      </c>
      <c r="AM111" s="10"/>
      <c r="AN111" s="8" t="s">
        <v>177</v>
      </c>
    </row>
    <row r="112" spans="1:39" s="8" customFormat="1" ht="37.5" customHeight="1">
      <c r="A112" s="10"/>
      <c r="B112" s="49"/>
      <c r="C112" s="49"/>
      <c r="D112" s="49"/>
      <c r="E112" s="59"/>
      <c r="F112" s="59"/>
      <c r="G112" s="59"/>
      <c r="H112" s="59"/>
      <c r="I112" s="59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60"/>
      <c r="V112" s="60"/>
      <c r="W112" s="60"/>
      <c r="X112" s="60"/>
      <c r="Y112" s="60"/>
      <c r="Z112" s="60"/>
      <c r="AA112" s="60"/>
      <c r="AB112" s="66"/>
      <c r="AC112" s="89" t="s">
        <v>133</v>
      </c>
      <c r="AD112" s="106" t="s">
        <v>124</v>
      </c>
      <c r="AE112" s="151">
        <v>3.1</v>
      </c>
      <c r="AF112" s="151">
        <v>3.1</v>
      </c>
      <c r="AG112" s="151">
        <v>3.1</v>
      </c>
      <c r="AH112" s="151">
        <v>3.1</v>
      </c>
      <c r="AI112" s="151">
        <v>3.1</v>
      </c>
      <c r="AJ112" s="151">
        <v>3.1</v>
      </c>
      <c r="AK112" s="145">
        <f>AE112+AF112+AG112+AH112+AI112</f>
        <v>15.5</v>
      </c>
      <c r="AL112" s="112">
        <v>2025</v>
      </c>
      <c r="AM112" s="10"/>
    </row>
    <row r="113" spans="1:39" s="8" customFormat="1" ht="47.25" customHeight="1">
      <c r="A113" s="10"/>
      <c r="B113" s="69">
        <v>5</v>
      </c>
      <c r="C113" s="69">
        <v>7</v>
      </c>
      <c r="D113" s="69">
        <v>5</v>
      </c>
      <c r="E113" s="81">
        <v>0</v>
      </c>
      <c r="F113" s="84">
        <v>7</v>
      </c>
      <c r="G113" s="84">
        <v>0</v>
      </c>
      <c r="H113" s="84">
        <v>3</v>
      </c>
      <c r="I113" s="84">
        <v>1</v>
      </c>
      <c r="J113" s="84">
        <v>2</v>
      </c>
      <c r="K113" s="84">
        <v>3</v>
      </c>
      <c r="L113" s="84">
        <v>0</v>
      </c>
      <c r="M113" s="84">
        <v>1</v>
      </c>
      <c r="N113" s="84">
        <v>2</v>
      </c>
      <c r="O113" s="84">
        <v>0</v>
      </c>
      <c r="P113" s="84">
        <v>8</v>
      </c>
      <c r="Q113" s="84">
        <v>3</v>
      </c>
      <c r="R113" s="84">
        <v>0</v>
      </c>
      <c r="S113" s="83">
        <v>1</v>
      </c>
      <c r="T113" s="54"/>
      <c r="U113" s="60"/>
      <c r="V113" s="60"/>
      <c r="W113" s="60"/>
      <c r="X113" s="60"/>
      <c r="Y113" s="60"/>
      <c r="Z113" s="60"/>
      <c r="AA113" s="60"/>
      <c r="AB113" s="66"/>
      <c r="AC113" s="133" t="s">
        <v>236</v>
      </c>
      <c r="AD113" s="132" t="s">
        <v>3</v>
      </c>
      <c r="AE113" s="149">
        <v>0</v>
      </c>
      <c r="AF113" s="149">
        <v>0</v>
      </c>
      <c r="AG113" s="149">
        <v>0</v>
      </c>
      <c r="AH113" s="149">
        <v>0</v>
      </c>
      <c r="AI113" s="149">
        <v>0</v>
      </c>
      <c r="AJ113" s="149">
        <v>0</v>
      </c>
      <c r="AK113" s="145">
        <f>AE113+AF113+AG113+AH113+AI113</f>
        <v>0</v>
      </c>
      <c r="AL113" s="112">
        <v>2025</v>
      </c>
      <c r="AM113" s="10"/>
    </row>
    <row r="114" spans="1:40" s="8" customFormat="1" ht="35.25" customHeight="1">
      <c r="A114" s="10"/>
      <c r="B114" s="49">
        <v>5</v>
      </c>
      <c r="C114" s="49">
        <v>7</v>
      </c>
      <c r="D114" s="49">
        <v>5</v>
      </c>
      <c r="E114" s="59">
        <v>0</v>
      </c>
      <c r="F114" s="59">
        <v>7</v>
      </c>
      <c r="G114" s="59">
        <v>0</v>
      </c>
      <c r="H114" s="59">
        <v>3</v>
      </c>
      <c r="I114" s="59">
        <v>1</v>
      </c>
      <c r="J114" s="49">
        <v>2</v>
      </c>
      <c r="K114" s="49">
        <v>3</v>
      </c>
      <c r="L114" s="49">
        <v>7</v>
      </c>
      <c r="M114" s="49">
        <v>8</v>
      </c>
      <c r="N114" s="49">
        <v>8</v>
      </c>
      <c r="O114" s="49">
        <v>0</v>
      </c>
      <c r="P114" s="49">
        <v>0</v>
      </c>
      <c r="Q114" s="49">
        <v>0</v>
      </c>
      <c r="R114" s="49">
        <v>0</v>
      </c>
      <c r="S114" s="54"/>
      <c r="T114" s="54"/>
      <c r="U114" s="60"/>
      <c r="V114" s="60"/>
      <c r="W114" s="60"/>
      <c r="X114" s="60"/>
      <c r="Y114" s="60"/>
      <c r="Z114" s="60"/>
      <c r="AA114" s="60"/>
      <c r="AB114" s="66"/>
      <c r="AC114" s="91" t="s">
        <v>237</v>
      </c>
      <c r="AD114" s="106" t="s">
        <v>3</v>
      </c>
      <c r="AE114" s="151">
        <v>0</v>
      </c>
      <c r="AF114" s="151">
        <v>0</v>
      </c>
      <c r="AG114" s="151">
        <v>0</v>
      </c>
      <c r="AH114" s="151">
        <v>0</v>
      </c>
      <c r="AI114" s="151">
        <v>0</v>
      </c>
      <c r="AJ114" s="151">
        <v>0</v>
      </c>
      <c r="AK114" s="145">
        <f>AE114+AF114+AG114+AH114+AI114</f>
        <v>0</v>
      </c>
      <c r="AL114" s="112">
        <v>2025</v>
      </c>
      <c r="AM114" s="10"/>
      <c r="AN114" s="82"/>
    </row>
    <row r="115" spans="1:40" s="8" customFormat="1" ht="53.25" customHeight="1">
      <c r="A115" s="10"/>
      <c r="B115" s="78">
        <v>5</v>
      </c>
      <c r="C115" s="78">
        <v>7</v>
      </c>
      <c r="D115" s="78">
        <v>5</v>
      </c>
      <c r="E115" s="79">
        <v>0</v>
      </c>
      <c r="F115" s="79">
        <v>7</v>
      </c>
      <c r="G115" s="79">
        <v>0</v>
      </c>
      <c r="H115" s="79">
        <v>3</v>
      </c>
      <c r="I115" s="79">
        <v>1</v>
      </c>
      <c r="J115" s="78">
        <v>2</v>
      </c>
      <c r="K115" s="78">
        <v>3</v>
      </c>
      <c r="L115" s="78">
        <v>0</v>
      </c>
      <c r="M115" s="78">
        <v>1</v>
      </c>
      <c r="N115" s="78">
        <v>1</v>
      </c>
      <c r="O115" s="78">
        <v>0</v>
      </c>
      <c r="P115" s="78">
        <v>6</v>
      </c>
      <c r="Q115" s="78">
        <v>9</v>
      </c>
      <c r="R115" s="78">
        <v>0</v>
      </c>
      <c r="S115" s="54"/>
      <c r="T115" s="54"/>
      <c r="U115" s="60"/>
      <c r="V115" s="60"/>
      <c r="W115" s="60"/>
      <c r="X115" s="60"/>
      <c r="Y115" s="60"/>
      <c r="Z115" s="60"/>
      <c r="AA115" s="60"/>
      <c r="AB115" s="66"/>
      <c r="AC115" s="91" t="s">
        <v>238</v>
      </c>
      <c r="AD115" s="106" t="s">
        <v>3</v>
      </c>
      <c r="AE115" s="149">
        <v>1597.4</v>
      </c>
      <c r="AF115" s="149">
        <v>1597.4</v>
      </c>
      <c r="AG115" s="149">
        <v>1597.4</v>
      </c>
      <c r="AH115" s="149">
        <v>1597.4</v>
      </c>
      <c r="AI115" s="149">
        <v>1597.4</v>
      </c>
      <c r="AJ115" s="149">
        <v>1597.4</v>
      </c>
      <c r="AK115" s="145">
        <f>AE115+AF115+AG115+AH115+AI115+AJ115</f>
        <v>9584.4</v>
      </c>
      <c r="AL115" s="112">
        <v>2025</v>
      </c>
      <c r="AM115" s="10"/>
      <c r="AN115" s="82"/>
    </row>
    <row r="116" spans="1:40" s="8" customFormat="1" ht="72.75" customHeight="1">
      <c r="A116" s="10"/>
      <c r="B116" s="78">
        <v>5</v>
      </c>
      <c r="C116" s="78">
        <v>7</v>
      </c>
      <c r="D116" s="78">
        <v>5</v>
      </c>
      <c r="E116" s="79">
        <v>0</v>
      </c>
      <c r="F116" s="79">
        <v>7</v>
      </c>
      <c r="G116" s="79">
        <v>0</v>
      </c>
      <c r="H116" s="79">
        <v>3</v>
      </c>
      <c r="I116" s="79">
        <v>1</v>
      </c>
      <c r="J116" s="78">
        <v>2</v>
      </c>
      <c r="K116" s="78">
        <v>3</v>
      </c>
      <c r="L116" s="78">
        <v>0</v>
      </c>
      <c r="M116" s="78">
        <v>1</v>
      </c>
      <c r="N116" s="78" t="s">
        <v>180</v>
      </c>
      <c r="O116" s="78">
        <v>0</v>
      </c>
      <c r="P116" s="78">
        <v>6</v>
      </c>
      <c r="Q116" s="78">
        <v>9</v>
      </c>
      <c r="R116" s="78">
        <v>0</v>
      </c>
      <c r="S116" s="54"/>
      <c r="T116" s="54"/>
      <c r="U116" s="60"/>
      <c r="V116" s="60"/>
      <c r="W116" s="60"/>
      <c r="X116" s="60"/>
      <c r="Y116" s="60"/>
      <c r="Z116" s="60"/>
      <c r="AA116" s="60"/>
      <c r="AB116" s="66"/>
      <c r="AC116" s="91" t="s">
        <v>239</v>
      </c>
      <c r="AD116" s="106" t="s">
        <v>213</v>
      </c>
      <c r="AE116" s="149">
        <v>16</v>
      </c>
      <c r="AF116" s="149">
        <v>16</v>
      </c>
      <c r="AG116" s="149">
        <v>16</v>
      </c>
      <c r="AH116" s="149">
        <v>16</v>
      </c>
      <c r="AI116" s="149">
        <v>16</v>
      </c>
      <c r="AJ116" s="149">
        <v>16</v>
      </c>
      <c r="AK116" s="145">
        <f>AE116+AF116+AG116+AH116+AI116+AJ116</f>
        <v>96</v>
      </c>
      <c r="AL116" s="112">
        <v>2025</v>
      </c>
      <c r="AM116" s="10"/>
      <c r="AN116" s="82"/>
    </row>
    <row r="117" spans="1:39" s="73" customFormat="1" ht="51" customHeight="1">
      <c r="A117" s="68"/>
      <c r="B117" s="69">
        <v>5</v>
      </c>
      <c r="C117" s="69">
        <v>7</v>
      </c>
      <c r="D117" s="69">
        <v>5</v>
      </c>
      <c r="E117" s="70">
        <v>0</v>
      </c>
      <c r="F117" s="70">
        <v>7</v>
      </c>
      <c r="G117" s="70">
        <v>0</v>
      </c>
      <c r="H117" s="70">
        <v>9</v>
      </c>
      <c r="I117" s="70">
        <v>1</v>
      </c>
      <c r="J117" s="69">
        <v>2</v>
      </c>
      <c r="K117" s="69">
        <v>3</v>
      </c>
      <c r="L117" s="69">
        <v>0</v>
      </c>
      <c r="M117" s="69">
        <v>2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71"/>
      <c r="T117" s="71"/>
      <c r="U117" s="72"/>
      <c r="V117" s="72"/>
      <c r="W117" s="72"/>
      <c r="X117" s="72"/>
      <c r="Y117" s="72"/>
      <c r="Z117" s="72"/>
      <c r="AA117" s="72"/>
      <c r="AB117" s="75"/>
      <c r="AC117" s="97" t="s">
        <v>152</v>
      </c>
      <c r="AD117" s="107" t="s">
        <v>3</v>
      </c>
      <c r="AE117" s="149">
        <f>AE123+AE121+AE122</f>
        <v>157.6</v>
      </c>
      <c r="AF117" s="149">
        <f>AF122+AF121+AF123</f>
        <v>157.6</v>
      </c>
      <c r="AG117" s="149">
        <f>AG121+AG122+AG123</f>
        <v>157.6</v>
      </c>
      <c r="AH117" s="149">
        <f>+AH123+AH121+AH122</f>
        <v>157.6</v>
      </c>
      <c r="AI117" s="149">
        <f>AI123+AI121+AI122</f>
        <v>157.6</v>
      </c>
      <c r="AJ117" s="149">
        <f>AJ121+AJ122+AJ123</f>
        <v>157.6</v>
      </c>
      <c r="AK117" s="145">
        <f>AE117+AF117+AG117+AH117+AI117+AJ117</f>
        <v>945.6</v>
      </c>
      <c r="AL117" s="112">
        <v>2025</v>
      </c>
      <c r="AM117" s="68"/>
    </row>
    <row r="118" spans="1:39" s="8" customFormat="1" ht="36.75" customHeight="1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60"/>
      <c r="V118" s="60"/>
      <c r="W118" s="60"/>
      <c r="X118" s="60"/>
      <c r="Y118" s="60"/>
      <c r="Z118" s="60"/>
      <c r="AA118" s="60"/>
      <c r="AB118" s="66"/>
      <c r="AC118" s="89" t="s">
        <v>119</v>
      </c>
      <c r="AD118" s="106" t="s">
        <v>114</v>
      </c>
      <c r="AE118" s="149">
        <v>620</v>
      </c>
      <c r="AF118" s="149">
        <v>620</v>
      </c>
      <c r="AG118" s="149">
        <v>620</v>
      </c>
      <c r="AH118" s="149">
        <v>620</v>
      </c>
      <c r="AI118" s="149">
        <v>620</v>
      </c>
      <c r="AJ118" s="149">
        <v>620</v>
      </c>
      <c r="AK118" s="145">
        <f>AE118+AF118+AG118+AH118+AI118</f>
        <v>3100</v>
      </c>
      <c r="AL118" s="112">
        <v>2025</v>
      </c>
      <c r="AM118" s="10"/>
    </row>
    <row r="119" spans="1:39" s="8" customFormat="1" ht="39.75" customHeight="1">
      <c r="A119" s="10"/>
      <c r="B119" s="49"/>
      <c r="C119" s="49"/>
      <c r="D119" s="49"/>
      <c r="E119" s="59"/>
      <c r="F119" s="59"/>
      <c r="G119" s="59"/>
      <c r="H119" s="59"/>
      <c r="I119" s="59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60"/>
      <c r="V119" s="60"/>
      <c r="W119" s="60"/>
      <c r="X119" s="60"/>
      <c r="Y119" s="60"/>
      <c r="Z119" s="60"/>
      <c r="AA119" s="60"/>
      <c r="AB119" s="66"/>
      <c r="AC119" s="89" t="s">
        <v>115</v>
      </c>
      <c r="AD119" s="106" t="s">
        <v>92</v>
      </c>
      <c r="AE119" s="151">
        <v>30</v>
      </c>
      <c r="AF119" s="151">
        <v>30</v>
      </c>
      <c r="AG119" s="151">
        <v>25</v>
      </c>
      <c r="AH119" s="151">
        <v>25</v>
      </c>
      <c r="AI119" s="151">
        <v>25</v>
      </c>
      <c r="AJ119" s="151">
        <v>25</v>
      </c>
      <c r="AK119" s="145">
        <f>AE119+AF119+AG119+AH119+AI119</f>
        <v>135</v>
      </c>
      <c r="AL119" s="112">
        <v>2025</v>
      </c>
      <c r="AM119" s="10"/>
    </row>
    <row r="120" spans="1:39" s="8" customFormat="1" ht="41.25" customHeight="1">
      <c r="A120" s="10"/>
      <c r="B120" s="49"/>
      <c r="C120" s="49"/>
      <c r="D120" s="49"/>
      <c r="E120" s="59"/>
      <c r="F120" s="59"/>
      <c r="G120" s="59"/>
      <c r="H120" s="59"/>
      <c r="I120" s="59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60"/>
      <c r="V120" s="60"/>
      <c r="W120" s="60"/>
      <c r="X120" s="60"/>
      <c r="Y120" s="60"/>
      <c r="Z120" s="60"/>
      <c r="AA120" s="60"/>
      <c r="AB120" s="66"/>
      <c r="AC120" s="89" t="s">
        <v>118</v>
      </c>
      <c r="AD120" s="106" t="s">
        <v>92</v>
      </c>
      <c r="AE120" s="151">
        <v>60</v>
      </c>
      <c r="AF120" s="151">
        <v>60</v>
      </c>
      <c r="AG120" s="151">
        <v>60</v>
      </c>
      <c r="AH120" s="151">
        <v>60</v>
      </c>
      <c r="AI120" s="151">
        <v>60</v>
      </c>
      <c r="AJ120" s="151">
        <v>60</v>
      </c>
      <c r="AK120" s="145">
        <f>AE120+AF120+AG120+AH120+AI120</f>
        <v>300</v>
      </c>
      <c r="AL120" s="112">
        <v>2025</v>
      </c>
      <c r="AM120" s="10"/>
    </row>
    <row r="121" spans="1:39" s="8" customFormat="1" ht="48" customHeight="1">
      <c r="A121" s="10"/>
      <c r="B121" s="69">
        <v>5</v>
      </c>
      <c r="C121" s="69">
        <v>7</v>
      </c>
      <c r="D121" s="69">
        <v>5</v>
      </c>
      <c r="E121" s="70">
        <v>0</v>
      </c>
      <c r="F121" s="70">
        <v>7</v>
      </c>
      <c r="G121" s="70">
        <v>0</v>
      </c>
      <c r="H121" s="70">
        <v>9</v>
      </c>
      <c r="I121" s="70">
        <v>1</v>
      </c>
      <c r="J121" s="71">
        <v>2</v>
      </c>
      <c r="K121" s="71">
        <v>3</v>
      </c>
      <c r="L121" s="71">
        <v>0</v>
      </c>
      <c r="M121" s="71">
        <v>2</v>
      </c>
      <c r="N121" s="71">
        <v>1</v>
      </c>
      <c r="O121" s="71">
        <v>1</v>
      </c>
      <c r="P121" s="71">
        <v>0</v>
      </c>
      <c r="Q121" s="71">
        <v>8</v>
      </c>
      <c r="R121" s="71">
        <v>0</v>
      </c>
      <c r="S121" s="71"/>
      <c r="T121" s="71"/>
      <c r="U121" s="72"/>
      <c r="V121" s="72"/>
      <c r="W121" s="72"/>
      <c r="X121" s="72"/>
      <c r="Y121" s="72"/>
      <c r="Z121" s="72"/>
      <c r="AA121" s="72"/>
      <c r="AB121" s="75"/>
      <c r="AC121" s="97" t="s">
        <v>228</v>
      </c>
      <c r="AD121" s="107" t="s">
        <v>3</v>
      </c>
      <c r="AE121" s="149">
        <v>57.6</v>
      </c>
      <c r="AF121" s="149">
        <v>57.6</v>
      </c>
      <c r="AG121" s="149">
        <v>57.6</v>
      </c>
      <c r="AH121" s="149">
        <v>57.6</v>
      </c>
      <c r="AI121" s="149">
        <v>57.6</v>
      </c>
      <c r="AJ121" s="149">
        <v>57.6</v>
      </c>
      <c r="AK121" s="145">
        <f>AE121+AF121+AG121+AH121+AI121+AJ121</f>
        <v>345.6</v>
      </c>
      <c r="AL121" s="112">
        <v>2025</v>
      </c>
      <c r="AM121" s="10"/>
    </row>
    <row r="122" spans="1:39" s="8" customFormat="1" ht="53.25" customHeight="1">
      <c r="A122" s="10"/>
      <c r="B122" s="69">
        <v>5</v>
      </c>
      <c r="C122" s="69">
        <v>7</v>
      </c>
      <c r="D122" s="69">
        <v>5</v>
      </c>
      <c r="E122" s="70">
        <v>0</v>
      </c>
      <c r="F122" s="70">
        <v>7</v>
      </c>
      <c r="G122" s="70">
        <v>0</v>
      </c>
      <c r="H122" s="70">
        <v>9</v>
      </c>
      <c r="I122" s="70">
        <v>1</v>
      </c>
      <c r="J122" s="71">
        <v>2</v>
      </c>
      <c r="K122" s="71">
        <v>3</v>
      </c>
      <c r="L122" s="71">
        <v>0</v>
      </c>
      <c r="M122" s="71">
        <v>2</v>
      </c>
      <c r="N122" s="71" t="s">
        <v>180</v>
      </c>
      <c r="O122" s="71">
        <v>1</v>
      </c>
      <c r="P122" s="71">
        <v>0</v>
      </c>
      <c r="Q122" s="71">
        <v>8</v>
      </c>
      <c r="R122" s="71">
        <v>0</v>
      </c>
      <c r="S122" s="71"/>
      <c r="T122" s="71"/>
      <c r="U122" s="72"/>
      <c r="V122" s="72"/>
      <c r="W122" s="72"/>
      <c r="X122" s="72"/>
      <c r="Y122" s="72"/>
      <c r="Z122" s="72"/>
      <c r="AA122" s="72"/>
      <c r="AB122" s="75"/>
      <c r="AC122" s="97" t="s">
        <v>229</v>
      </c>
      <c r="AD122" s="107" t="s">
        <v>3</v>
      </c>
      <c r="AE122" s="149">
        <v>10</v>
      </c>
      <c r="AF122" s="149">
        <v>10</v>
      </c>
      <c r="AG122" s="149">
        <v>10</v>
      </c>
      <c r="AH122" s="149">
        <v>10</v>
      </c>
      <c r="AI122" s="149">
        <v>10</v>
      </c>
      <c r="AJ122" s="149">
        <v>10</v>
      </c>
      <c r="AK122" s="145">
        <f>AE122+AF122+AG122+AH122+AI122+AJ122</f>
        <v>60</v>
      </c>
      <c r="AL122" s="112">
        <v>2025</v>
      </c>
      <c r="AM122" s="10"/>
    </row>
    <row r="123" spans="1:39" s="8" customFormat="1" ht="37.5" customHeight="1">
      <c r="A123" s="10"/>
      <c r="B123" s="69">
        <v>5</v>
      </c>
      <c r="C123" s="69">
        <v>7</v>
      </c>
      <c r="D123" s="69">
        <v>5</v>
      </c>
      <c r="E123" s="70">
        <v>0</v>
      </c>
      <c r="F123" s="70">
        <v>7</v>
      </c>
      <c r="G123" s="70">
        <v>0</v>
      </c>
      <c r="H123" s="70">
        <v>9</v>
      </c>
      <c r="I123" s="70">
        <v>1</v>
      </c>
      <c r="J123" s="69">
        <v>2</v>
      </c>
      <c r="K123" s="69">
        <v>3</v>
      </c>
      <c r="L123" s="69">
        <v>0</v>
      </c>
      <c r="M123" s="69">
        <v>2</v>
      </c>
      <c r="N123" s="69">
        <v>2</v>
      </c>
      <c r="O123" s="69">
        <v>0</v>
      </c>
      <c r="P123" s="69">
        <v>0</v>
      </c>
      <c r="Q123" s="69">
        <v>1</v>
      </c>
      <c r="R123" s="69">
        <v>0</v>
      </c>
      <c r="S123" s="71"/>
      <c r="T123" s="71"/>
      <c r="U123" s="72"/>
      <c r="V123" s="72"/>
      <c r="W123" s="72"/>
      <c r="X123" s="72"/>
      <c r="Y123" s="72"/>
      <c r="Z123" s="72"/>
      <c r="AA123" s="72"/>
      <c r="AB123" s="75"/>
      <c r="AC123" s="97" t="s">
        <v>230</v>
      </c>
      <c r="AD123" s="107" t="s">
        <v>3</v>
      </c>
      <c r="AE123" s="149">
        <v>90</v>
      </c>
      <c r="AF123" s="149">
        <v>90</v>
      </c>
      <c r="AG123" s="149">
        <v>90</v>
      </c>
      <c r="AH123" s="149">
        <v>90</v>
      </c>
      <c r="AI123" s="149">
        <v>90</v>
      </c>
      <c r="AJ123" s="149">
        <v>90</v>
      </c>
      <c r="AK123" s="145">
        <f>AE123+AF123+AG123+AH123+AI123+AJ123</f>
        <v>540</v>
      </c>
      <c r="AL123" s="112">
        <v>2025</v>
      </c>
      <c r="AM123" s="10"/>
    </row>
    <row r="124" spans="1:41" s="8" customFormat="1" ht="39.75" customHeight="1">
      <c r="A124" s="10"/>
      <c r="B124" s="49"/>
      <c r="C124" s="49"/>
      <c r="D124" s="49"/>
      <c r="E124" s="59"/>
      <c r="F124" s="59"/>
      <c r="G124" s="59"/>
      <c r="H124" s="59"/>
      <c r="I124" s="59"/>
      <c r="J124" s="54"/>
      <c r="K124" s="54"/>
      <c r="L124" s="54"/>
      <c r="M124" s="54"/>
      <c r="N124" s="54" t="s">
        <v>177</v>
      </c>
      <c r="O124" s="54"/>
      <c r="P124" s="54"/>
      <c r="Q124" s="54"/>
      <c r="R124" s="54"/>
      <c r="S124" s="54"/>
      <c r="T124" s="54"/>
      <c r="U124" s="60"/>
      <c r="V124" s="60"/>
      <c r="W124" s="60"/>
      <c r="X124" s="60"/>
      <c r="Y124" s="60"/>
      <c r="Z124" s="60"/>
      <c r="AA124" s="60"/>
      <c r="AB124" s="66"/>
      <c r="AC124" s="89" t="s">
        <v>153</v>
      </c>
      <c r="AD124" s="106" t="s">
        <v>92</v>
      </c>
      <c r="AE124" s="151">
        <v>30</v>
      </c>
      <c r="AF124" s="151">
        <v>30</v>
      </c>
      <c r="AG124" s="151">
        <v>30</v>
      </c>
      <c r="AH124" s="151">
        <v>30</v>
      </c>
      <c r="AI124" s="151">
        <v>30</v>
      </c>
      <c r="AJ124" s="151">
        <v>30</v>
      </c>
      <c r="AK124" s="145">
        <f>AE124+AF124+AG124+AH124+AI124</f>
        <v>150</v>
      </c>
      <c r="AL124" s="112">
        <v>2025</v>
      </c>
      <c r="AM124" s="10"/>
      <c r="AO124" s="8" t="s">
        <v>177</v>
      </c>
    </row>
    <row r="125" spans="1:40" s="8" customFormat="1" ht="40.5" customHeight="1">
      <c r="A125" s="10"/>
      <c r="B125" s="49"/>
      <c r="C125" s="49"/>
      <c r="D125" s="49"/>
      <c r="E125" s="59"/>
      <c r="F125" s="59"/>
      <c r="G125" s="59"/>
      <c r="H125" s="59"/>
      <c r="I125" s="59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60"/>
      <c r="V125" s="60"/>
      <c r="W125" s="60"/>
      <c r="X125" s="60"/>
      <c r="Y125" s="60"/>
      <c r="Z125" s="60"/>
      <c r="AA125" s="60"/>
      <c r="AB125" s="66"/>
      <c r="AC125" s="89" t="s">
        <v>154</v>
      </c>
      <c r="AD125" s="106" t="s">
        <v>92</v>
      </c>
      <c r="AE125" s="151">
        <v>30</v>
      </c>
      <c r="AF125" s="151">
        <v>30</v>
      </c>
      <c r="AG125" s="151">
        <v>25</v>
      </c>
      <c r="AH125" s="151">
        <v>25</v>
      </c>
      <c r="AI125" s="151">
        <v>25</v>
      </c>
      <c r="AJ125" s="151">
        <v>25</v>
      </c>
      <c r="AK125" s="145">
        <f>AE125+AF125+AG125+AH125+AI125</f>
        <v>135</v>
      </c>
      <c r="AL125" s="112">
        <v>2025</v>
      </c>
      <c r="AM125" s="10"/>
      <c r="AN125" s="8" t="s">
        <v>177</v>
      </c>
    </row>
    <row r="126" spans="1:39" s="8" customFormat="1" ht="38.25" customHeight="1">
      <c r="A126" s="10"/>
      <c r="B126" s="49"/>
      <c r="C126" s="49"/>
      <c r="D126" s="49"/>
      <c r="E126" s="59"/>
      <c r="F126" s="59"/>
      <c r="G126" s="59"/>
      <c r="H126" s="59"/>
      <c r="I126" s="59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60"/>
      <c r="V126" s="60"/>
      <c r="W126" s="60"/>
      <c r="X126" s="60"/>
      <c r="Y126" s="60"/>
      <c r="Z126" s="60"/>
      <c r="AA126" s="60"/>
      <c r="AB126" s="66"/>
      <c r="AC126" s="89" t="s">
        <v>155</v>
      </c>
      <c r="AD126" s="106" t="s">
        <v>92</v>
      </c>
      <c r="AE126" s="151">
        <v>48</v>
      </c>
      <c r="AF126" s="151">
        <v>48</v>
      </c>
      <c r="AG126" s="151">
        <v>48</v>
      </c>
      <c r="AH126" s="151">
        <v>48</v>
      </c>
      <c r="AI126" s="151">
        <v>48</v>
      </c>
      <c r="AJ126" s="151">
        <v>48</v>
      </c>
      <c r="AK126" s="145">
        <f>AE126+AF126+AG126+AH126+AI126</f>
        <v>240</v>
      </c>
      <c r="AL126" s="112">
        <v>2025</v>
      </c>
      <c r="AM126" s="10"/>
    </row>
    <row r="127" spans="1:39" s="8" customFormat="1" ht="52.5" customHeight="1">
      <c r="A127" s="10"/>
      <c r="B127" s="78"/>
      <c r="C127" s="78"/>
      <c r="D127" s="78"/>
      <c r="E127" s="79"/>
      <c r="F127" s="79"/>
      <c r="G127" s="79"/>
      <c r="H127" s="79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54"/>
      <c r="T127" s="54"/>
      <c r="U127" s="60"/>
      <c r="V127" s="60"/>
      <c r="W127" s="60"/>
      <c r="X127" s="60"/>
      <c r="Y127" s="60"/>
      <c r="Z127" s="60"/>
      <c r="AA127" s="60"/>
      <c r="AB127" s="66"/>
      <c r="AC127" s="92" t="s">
        <v>172</v>
      </c>
      <c r="AD127" s="106" t="s">
        <v>173</v>
      </c>
      <c r="AE127" s="151" t="s">
        <v>134</v>
      </c>
      <c r="AF127" s="151" t="s">
        <v>134</v>
      </c>
      <c r="AG127" s="151" t="s">
        <v>134</v>
      </c>
      <c r="AH127" s="151" t="s">
        <v>134</v>
      </c>
      <c r="AI127" s="151" t="s">
        <v>134</v>
      </c>
      <c r="AJ127" s="151" t="s">
        <v>134</v>
      </c>
      <c r="AK127" s="145" t="s">
        <v>134</v>
      </c>
      <c r="AL127" s="112">
        <v>2025</v>
      </c>
      <c r="AM127" s="10"/>
    </row>
    <row r="128" spans="1:39" s="74" customFormat="1" ht="37.5" customHeight="1">
      <c r="A128" s="139"/>
      <c r="B128" s="134">
        <v>5</v>
      </c>
      <c r="C128" s="134">
        <v>7</v>
      </c>
      <c r="D128" s="134">
        <v>5</v>
      </c>
      <c r="E128" s="134">
        <v>0</v>
      </c>
      <c r="F128" s="134">
        <v>0</v>
      </c>
      <c r="G128" s="134">
        <v>0</v>
      </c>
      <c r="H128" s="134">
        <v>0</v>
      </c>
      <c r="I128" s="134">
        <v>1</v>
      </c>
      <c r="J128" s="134">
        <v>2</v>
      </c>
      <c r="K128" s="134">
        <v>4</v>
      </c>
      <c r="L128" s="134">
        <v>0</v>
      </c>
      <c r="M128" s="134">
        <v>0</v>
      </c>
      <c r="N128" s="134">
        <v>0</v>
      </c>
      <c r="O128" s="134">
        <v>0</v>
      </c>
      <c r="P128" s="134">
        <v>0</v>
      </c>
      <c r="Q128" s="134">
        <v>0</v>
      </c>
      <c r="R128" s="134">
        <v>0</v>
      </c>
      <c r="S128" s="135"/>
      <c r="T128" s="135"/>
      <c r="U128" s="136"/>
      <c r="V128" s="136"/>
      <c r="W128" s="136"/>
      <c r="X128" s="136"/>
      <c r="Y128" s="136"/>
      <c r="Z128" s="136"/>
      <c r="AA128" s="136"/>
      <c r="AB128" s="141"/>
      <c r="AC128" s="142" t="s">
        <v>101</v>
      </c>
      <c r="AD128" s="138" t="s">
        <v>3</v>
      </c>
      <c r="AE128" s="150">
        <f aca="true" t="shared" si="4" ref="AE128:AJ128">AE129+AE133</f>
        <v>4988</v>
      </c>
      <c r="AF128" s="150">
        <f t="shared" si="4"/>
        <v>5018</v>
      </c>
      <c r="AG128" s="150">
        <f t="shared" si="4"/>
        <v>5018</v>
      </c>
      <c r="AH128" s="150">
        <f t="shared" si="4"/>
        <v>5018</v>
      </c>
      <c r="AI128" s="150">
        <f t="shared" si="4"/>
        <v>5018</v>
      </c>
      <c r="AJ128" s="150">
        <f t="shared" si="4"/>
        <v>5018</v>
      </c>
      <c r="AK128" s="145">
        <f>AE128+AF128+AG128+AH128+AI128+AJ128</f>
        <v>30078</v>
      </c>
      <c r="AL128" s="112">
        <v>2025</v>
      </c>
      <c r="AM128" s="67"/>
    </row>
    <row r="129" spans="1:40" s="73" customFormat="1" ht="34.5" customHeight="1">
      <c r="A129" s="68"/>
      <c r="B129" s="69">
        <v>5</v>
      </c>
      <c r="C129" s="69">
        <v>7</v>
      </c>
      <c r="D129" s="69">
        <v>5</v>
      </c>
      <c r="E129" s="70">
        <v>0</v>
      </c>
      <c r="F129" s="70">
        <v>7</v>
      </c>
      <c r="G129" s="70">
        <v>0</v>
      </c>
      <c r="H129" s="70">
        <v>5</v>
      </c>
      <c r="I129" s="70">
        <v>1</v>
      </c>
      <c r="J129" s="69">
        <v>2</v>
      </c>
      <c r="K129" s="69">
        <v>4</v>
      </c>
      <c r="L129" s="69">
        <v>0</v>
      </c>
      <c r="M129" s="69">
        <v>1</v>
      </c>
      <c r="N129" s="69">
        <v>2</v>
      </c>
      <c r="O129" s="69">
        <v>0</v>
      </c>
      <c r="P129" s="69">
        <v>0</v>
      </c>
      <c r="Q129" s="69">
        <v>0</v>
      </c>
      <c r="R129" s="69">
        <v>0</v>
      </c>
      <c r="S129" s="71"/>
      <c r="T129" s="71"/>
      <c r="U129" s="72"/>
      <c r="V129" s="72"/>
      <c r="W129" s="72"/>
      <c r="X129" s="72"/>
      <c r="Y129" s="72"/>
      <c r="Z129" s="72"/>
      <c r="AA129" s="72"/>
      <c r="AB129" s="75"/>
      <c r="AC129" s="97" t="s">
        <v>157</v>
      </c>
      <c r="AD129" s="107" t="s">
        <v>3</v>
      </c>
      <c r="AE129" s="149">
        <f>AE131</f>
        <v>90</v>
      </c>
      <c r="AF129" s="149">
        <v>120</v>
      </c>
      <c r="AG129" s="149">
        <v>120</v>
      </c>
      <c r="AH129" s="149">
        <v>120</v>
      </c>
      <c r="AI129" s="149">
        <v>120</v>
      </c>
      <c r="AJ129" s="149">
        <v>120</v>
      </c>
      <c r="AK129" s="145">
        <f>AE129+AF129+AG129+AH129+AI129+AJ129</f>
        <v>690</v>
      </c>
      <c r="AL129" s="112">
        <v>2025</v>
      </c>
      <c r="AM129" s="68" t="s">
        <v>177</v>
      </c>
      <c r="AN129" s="73" t="s">
        <v>177</v>
      </c>
    </row>
    <row r="130" spans="1:40" s="8" customFormat="1" ht="41.25" customHeight="1">
      <c r="A130" s="10"/>
      <c r="B130" s="49"/>
      <c r="C130" s="49"/>
      <c r="D130" s="49"/>
      <c r="E130" s="59"/>
      <c r="F130" s="59"/>
      <c r="G130" s="59"/>
      <c r="H130" s="59"/>
      <c r="I130" s="59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60"/>
      <c r="V130" s="60"/>
      <c r="W130" s="60"/>
      <c r="X130" s="60"/>
      <c r="Y130" s="60"/>
      <c r="Z130" s="60"/>
      <c r="AA130" s="60"/>
      <c r="AB130" s="66"/>
      <c r="AC130" s="89" t="s">
        <v>162</v>
      </c>
      <c r="AD130" s="106" t="s">
        <v>114</v>
      </c>
      <c r="AE130" s="151">
        <v>30</v>
      </c>
      <c r="AF130" s="151">
        <v>30</v>
      </c>
      <c r="AG130" s="151">
        <v>30</v>
      </c>
      <c r="AH130" s="151">
        <v>30</v>
      </c>
      <c r="AI130" s="151">
        <v>30</v>
      </c>
      <c r="AJ130" s="151">
        <v>30</v>
      </c>
      <c r="AK130" s="145">
        <f>AE130+AF130+AG130+AH130+AI130</f>
        <v>150</v>
      </c>
      <c r="AL130" s="112">
        <v>2025</v>
      </c>
      <c r="AM130" s="10"/>
      <c r="AN130" s="8" t="s">
        <v>177</v>
      </c>
    </row>
    <row r="131" spans="1:39" s="8" customFormat="1" ht="39" customHeight="1">
      <c r="A131" s="10"/>
      <c r="B131" s="69">
        <v>5</v>
      </c>
      <c r="C131" s="69">
        <v>7</v>
      </c>
      <c r="D131" s="69">
        <v>5</v>
      </c>
      <c r="E131" s="70">
        <v>0</v>
      </c>
      <c r="F131" s="70">
        <v>7</v>
      </c>
      <c r="G131" s="70">
        <v>0</v>
      </c>
      <c r="H131" s="70">
        <v>5</v>
      </c>
      <c r="I131" s="70">
        <v>1</v>
      </c>
      <c r="J131" s="69">
        <v>2</v>
      </c>
      <c r="K131" s="69">
        <v>4</v>
      </c>
      <c r="L131" s="69">
        <v>0</v>
      </c>
      <c r="M131" s="69">
        <v>1</v>
      </c>
      <c r="N131" s="69">
        <v>2</v>
      </c>
      <c r="O131" s="69">
        <v>0</v>
      </c>
      <c r="P131" s="69">
        <v>0</v>
      </c>
      <c r="Q131" s="69">
        <v>1</v>
      </c>
      <c r="R131" s="69">
        <v>0</v>
      </c>
      <c r="S131" s="71">
        <v>1</v>
      </c>
      <c r="T131" s="71"/>
      <c r="U131" s="72"/>
      <c r="V131" s="72"/>
      <c r="W131" s="72"/>
      <c r="X131" s="72"/>
      <c r="Y131" s="72"/>
      <c r="Z131" s="72"/>
      <c r="AA131" s="72"/>
      <c r="AB131" s="75"/>
      <c r="AC131" s="97" t="s">
        <v>102</v>
      </c>
      <c r="AD131" s="107" t="s">
        <v>105</v>
      </c>
      <c r="AE131" s="149">
        <v>90</v>
      </c>
      <c r="AF131" s="149">
        <v>90</v>
      </c>
      <c r="AG131" s="149">
        <v>90</v>
      </c>
      <c r="AH131" s="149">
        <v>90</v>
      </c>
      <c r="AI131" s="149">
        <v>90</v>
      </c>
      <c r="AJ131" s="149">
        <v>90</v>
      </c>
      <c r="AK131" s="145">
        <f>AE131+AF131+AG131+AH131+AI131+AJ131</f>
        <v>540</v>
      </c>
      <c r="AL131" s="112">
        <v>2025</v>
      </c>
      <c r="AM131" s="10"/>
    </row>
    <row r="132" spans="1:39" s="8" customFormat="1" ht="62.25" customHeight="1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60"/>
      <c r="V132" s="60"/>
      <c r="W132" s="60"/>
      <c r="X132" s="60"/>
      <c r="Y132" s="60"/>
      <c r="Z132" s="60"/>
      <c r="AA132" s="60"/>
      <c r="AB132" s="66"/>
      <c r="AC132" s="89" t="s">
        <v>125</v>
      </c>
      <c r="AD132" s="106" t="s">
        <v>92</v>
      </c>
      <c r="AE132" s="151">
        <v>18</v>
      </c>
      <c r="AF132" s="151">
        <v>18</v>
      </c>
      <c r="AG132" s="151">
        <v>18</v>
      </c>
      <c r="AH132" s="151">
        <v>18</v>
      </c>
      <c r="AI132" s="151">
        <v>18</v>
      </c>
      <c r="AJ132" s="151">
        <v>18</v>
      </c>
      <c r="AK132" s="145">
        <v>18</v>
      </c>
      <c r="AL132" s="112">
        <v>2025</v>
      </c>
      <c r="AM132" s="10"/>
    </row>
    <row r="133" spans="1:39" s="8" customFormat="1" ht="62.25" customHeight="1">
      <c r="A133" s="10"/>
      <c r="B133" s="69">
        <v>5</v>
      </c>
      <c r="C133" s="69">
        <v>7</v>
      </c>
      <c r="D133" s="69">
        <v>5</v>
      </c>
      <c r="E133" s="70">
        <v>0</v>
      </c>
      <c r="F133" s="70">
        <v>7</v>
      </c>
      <c r="G133" s="70">
        <v>0</v>
      </c>
      <c r="H133" s="70">
        <v>9</v>
      </c>
      <c r="I133" s="70">
        <v>1</v>
      </c>
      <c r="J133" s="69">
        <v>2</v>
      </c>
      <c r="K133" s="69">
        <v>4</v>
      </c>
      <c r="L133" s="69">
        <v>0</v>
      </c>
      <c r="M133" s="69">
        <v>2</v>
      </c>
      <c r="N133" s="69">
        <v>2</v>
      </c>
      <c r="O133" s="69">
        <v>0</v>
      </c>
      <c r="P133" s="69">
        <v>0</v>
      </c>
      <c r="Q133" s="69">
        <v>0</v>
      </c>
      <c r="R133" s="69">
        <v>0</v>
      </c>
      <c r="S133" s="71"/>
      <c r="T133" s="71"/>
      <c r="U133" s="72"/>
      <c r="V133" s="72"/>
      <c r="W133" s="72"/>
      <c r="X133" s="72"/>
      <c r="Y133" s="72"/>
      <c r="Z133" s="72"/>
      <c r="AA133" s="72"/>
      <c r="AB133" s="75"/>
      <c r="AC133" s="93" t="s">
        <v>163</v>
      </c>
      <c r="AD133" s="107" t="s">
        <v>105</v>
      </c>
      <c r="AE133" s="149">
        <f>AE135+AE137+AE138</f>
        <v>4898</v>
      </c>
      <c r="AF133" s="149">
        <f>AF135+AF137</f>
        <v>4898</v>
      </c>
      <c r="AG133" s="149">
        <f>AG135+AG137</f>
        <v>4898</v>
      </c>
      <c r="AH133" s="149">
        <f>AH135+AH137</f>
        <v>4898</v>
      </c>
      <c r="AI133" s="149">
        <f>AI135+AI137</f>
        <v>4898</v>
      </c>
      <c r="AJ133" s="149">
        <f>AJ135+AJ137</f>
        <v>4898</v>
      </c>
      <c r="AK133" s="145">
        <f>AE133+AF133+AG133+AH133+AI133+AJ133</f>
        <v>29388</v>
      </c>
      <c r="AL133" s="112">
        <v>2025</v>
      </c>
      <c r="AM133" s="10"/>
    </row>
    <row r="134" spans="1:40" s="73" customFormat="1" ht="64.5" customHeight="1">
      <c r="A134" s="68"/>
      <c r="B134" s="49"/>
      <c r="C134" s="49"/>
      <c r="D134" s="49"/>
      <c r="E134" s="59"/>
      <c r="F134" s="59"/>
      <c r="G134" s="59"/>
      <c r="H134" s="59"/>
      <c r="I134" s="59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60"/>
      <c r="V134" s="60"/>
      <c r="W134" s="60"/>
      <c r="X134" s="60"/>
      <c r="Y134" s="60"/>
      <c r="Z134" s="60"/>
      <c r="AA134" s="60"/>
      <c r="AB134" s="66"/>
      <c r="AC134" s="89" t="s">
        <v>156</v>
      </c>
      <c r="AD134" s="106" t="s">
        <v>114</v>
      </c>
      <c r="AE134" s="151">
        <v>3</v>
      </c>
      <c r="AF134" s="151">
        <v>3</v>
      </c>
      <c r="AG134" s="151">
        <v>3</v>
      </c>
      <c r="AH134" s="151">
        <v>3</v>
      </c>
      <c r="AI134" s="151">
        <v>3</v>
      </c>
      <c r="AJ134" s="151">
        <v>3</v>
      </c>
      <c r="AK134" s="145">
        <v>18</v>
      </c>
      <c r="AL134" s="112">
        <v>2025</v>
      </c>
      <c r="AM134" s="68"/>
      <c r="AN134" s="73" t="s">
        <v>177</v>
      </c>
    </row>
    <row r="135" spans="1:39" s="8" customFormat="1" ht="37.5" customHeight="1">
      <c r="A135" s="10"/>
      <c r="B135" s="69">
        <v>5</v>
      </c>
      <c r="C135" s="69">
        <v>7</v>
      </c>
      <c r="D135" s="69">
        <v>5</v>
      </c>
      <c r="E135" s="70">
        <v>0</v>
      </c>
      <c r="F135" s="70">
        <v>7</v>
      </c>
      <c r="G135" s="70">
        <v>0</v>
      </c>
      <c r="H135" s="70">
        <v>9</v>
      </c>
      <c r="I135" s="70">
        <v>1</v>
      </c>
      <c r="J135" s="69">
        <v>2</v>
      </c>
      <c r="K135" s="69">
        <v>4</v>
      </c>
      <c r="L135" s="69">
        <v>0</v>
      </c>
      <c r="M135" s="69">
        <v>2</v>
      </c>
      <c r="N135" s="69">
        <v>2</v>
      </c>
      <c r="O135" s="69">
        <v>0</v>
      </c>
      <c r="P135" s="69">
        <v>2</v>
      </c>
      <c r="Q135" s="69">
        <v>1</v>
      </c>
      <c r="R135" s="69">
        <v>0</v>
      </c>
      <c r="S135" s="71"/>
      <c r="T135" s="71"/>
      <c r="U135" s="72"/>
      <c r="V135" s="72"/>
      <c r="W135" s="72"/>
      <c r="X135" s="72"/>
      <c r="Y135" s="72"/>
      <c r="Z135" s="72"/>
      <c r="AA135" s="72"/>
      <c r="AB135" s="75"/>
      <c r="AC135" s="97" t="s">
        <v>103</v>
      </c>
      <c r="AD135" s="107" t="s">
        <v>3</v>
      </c>
      <c r="AE135" s="149">
        <v>20</v>
      </c>
      <c r="AF135" s="149">
        <v>20</v>
      </c>
      <c r="AG135" s="149">
        <v>20</v>
      </c>
      <c r="AH135" s="149">
        <v>20</v>
      </c>
      <c r="AI135" s="149">
        <v>20</v>
      </c>
      <c r="AJ135" s="149">
        <v>20</v>
      </c>
      <c r="AK135" s="145">
        <f>AE135+AF135+AG135+AH135+AI135+AJ135</f>
        <v>120</v>
      </c>
      <c r="AL135" s="112">
        <v>2025</v>
      </c>
      <c r="AM135" s="10"/>
    </row>
    <row r="136" spans="1:39" s="8" customFormat="1" ht="50.25" customHeight="1">
      <c r="A136" s="10"/>
      <c r="B136" s="49"/>
      <c r="C136" s="49"/>
      <c r="D136" s="49"/>
      <c r="E136" s="59"/>
      <c r="F136" s="59"/>
      <c r="G136" s="59"/>
      <c r="H136" s="59"/>
      <c r="I136" s="59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60"/>
      <c r="V136" s="60"/>
      <c r="W136" s="60"/>
      <c r="X136" s="60"/>
      <c r="Y136" s="60"/>
      <c r="Z136" s="60"/>
      <c r="AA136" s="60"/>
      <c r="AB136" s="66"/>
      <c r="AC136" s="89" t="s">
        <v>126</v>
      </c>
      <c r="AD136" s="106" t="s">
        <v>92</v>
      </c>
      <c r="AE136" s="151">
        <v>1</v>
      </c>
      <c r="AF136" s="151">
        <v>1</v>
      </c>
      <c r="AG136" s="151">
        <v>1</v>
      </c>
      <c r="AH136" s="151">
        <v>1</v>
      </c>
      <c r="AI136" s="151">
        <v>1</v>
      </c>
      <c r="AJ136" s="151">
        <v>1</v>
      </c>
      <c r="AK136" s="145">
        <f>AE136+AF136+AG136+AH136+AI136</f>
        <v>5</v>
      </c>
      <c r="AL136" s="112">
        <v>2025</v>
      </c>
      <c r="AM136" s="10"/>
    </row>
    <row r="137" spans="1:39" s="8" customFormat="1" ht="120" customHeight="1">
      <c r="A137" s="10"/>
      <c r="B137" s="49">
        <v>5</v>
      </c>
      <c r="C137" s="49">
        <v>7</v>
      </c>
      <c r="D137" s="49">
        <v>5</v>
      </c>
      <c r="E137" s="59">
        <v>1</v>
      </c>
      <c r="F137" s="59">
        <v>0</v>
      </c>
      <c r="G137" s="59">
        <v>0</v>
      </c>
      <c r="H137" s="59">
        <v>3</v>
      </c>
      <c r="I137" s="59">
        <v>1</v>
      </c>
      <c r="J137" s="49">
        <v>2</v>
      </c>
      <c r="K137" s="49">
        <v>4</v>
      </c>
      <c r="L137" s="49">
        <v>0</v>
      </c>
      <c r="M137" s="49">
        <v>2</v>
      </c>
      <c r="N137" s="49">
        <v>1</v>
      </c>
      <c r="O137" s="49">
        <v>0</v>
      </c>
      <c r="P137" s="49">
        <v>5</v>
      </c>
      <c r="Q137" s="49">
        <v>6</v>
      </c>
      <c r="R137" s="49">
        <v>0</v>
      </c>
      <c r="S137" s="54"/>
      <c r="T137" s="54"/>
      <c r="U137" s="60"/>
      <c r="V137" s="60"/>
      <c r="W137" s="60"/>
      <c r="X137" s="60"/>
      <c r="Y137" s="60"/>
      <c r="Z137" s="60"/>
      <c r="AA137" s="60"/>
      <c r="AB137" s="66"/>
      <c r="AC137" s="155" t="s">
        <v>233</v>
      </c>
      <c r="AD137" s="106" t="s">
        <v>3</v>
      </c>
      <c r="AE137" s="151">
        <v>4878</v>
      </c>
      <c r="AF137" s="151">
        <v>4878</v>
      </c>
      <c r="AG137" s="151">
        <v>4878</v>
      </c>
      <c r="AH137" s="151">
        <v>4878</v>
      </c>
      <c r="AI137" s="151">
        <v>4878</v>
      </c>
      <c r="AJ137" s="151">
        <v>4878</v>
      </c>
      <c r="AK137" s="145">
        <f>AE137+AF137+AG137+AH137+AI137+AJ137</f>
        <v>29268</v>
      </c>
      <c r="AL137" s="112">
        <v>2025</v>
      </c>
      <c r="AM137" s="10"/>
    </row>
    <row r="138" spans="1:39" s="8" customFormat="1" ht="54.75" customHeight="1">
      <c r="A138" s="10"/>
      <c r="B138" s="129">
        <v>5</v>
      </c>
      <c r="C138" s="129">
        <v>7</v>
      </c>
      <c r="D138" s="129">
        <v>5</v>
      </c>
      <c r="E138" s="129">
        <v>0</v>
      </c>
      <c r="F138" s="129">
        <v>7</v>
      </c>
      <c r="G138" s="129">
        <v>0</v>
      </c>
      <c r="H138" s="129">
        <v>9</v>
      </c>
      <c r="I138" s="129">
        <v>1</v>
      </c>
      <c r="J138" s="129">
        <v>2</v>
      </c>
      <c r="K138" s="129">
        <v>4</v>
      </c>
      <c r="L138" s="129">
        <v>0</v>
      </c>
      <c r="M138" s="129">
        <v>2</v>
      </c>
      <c r="N138" s="129">
        <v>1</v>
      </c>
      <c r="O138" s="129">
        <v>0</v>
      </c>
      <c r="P138" s="129">
        <v>9</v>
      </c>
      <c r="Q138" s="129">
        <v>2</v>
      </c>
      <c r="R138" s="129">
        <v>0</v>
      </c>
      <c r="S138" s="129"/>
      <c r="T138" s="130"/>
      <c r="U138" s="131"/>
      <c r="V138" s="131"/>
      <c r="W138" s="131"/>
      <c r="X138" s="131"/>
      <c r="Y138" s="131"/>
      <c r="Z138" s="131"/>
      <c r="AA138" s="131"/>
      <c r="AB138" s="131"/>
      <c r="AC138" s="156" t="s">
        <v>234</v>
      </c>
      <c r="AD138" s="157" t="s">
        <v>3</v>
      </c>
      <c r="AE138" s="158">
        <v>0</v>
      </c>
      <c r="AF138" s="158">
        <v>0</v>
      </c>
      <c r="AG138" s="158">
        <v>0</v>
      </c>
      <c r="AH138" s="158">
        <v>0</v>
      </c>
      <c r="AI138" s="158">
        <v>0</v>
      </c>
      <c r="AJ138" s="158">
        <v>0</v>
      </c>
      <c r="AK138" s="159">
        <f>AE138+AF138+AG138+AH138+AI138+AJ138</f>
        <v>0</v>
      </c>
      <c r="AL138" s="160">
        <v>2025</v>
      </c>
      <c r="AM138" s="10"/>
    </row>
    <row r="139" spans="1:39" s="8" customFormat="1" ht="46.5" customHeight="1">
      <c r="A139" s="10"/>
      <c r="B139" s="134">
        <v>5</v>
      </c>
      <c r="C139" s="134">
        <v>7</v>
      </c>
      <c r="D139" s="134">
        <v>5</v>
      </c>
      <c r="E139" s="134">
        <v>0</v>
      </c>
      <c r="F139" s="134">
        <v>0</v>
      </c>
      <c r="G139" s="134">
        <v>0</v>
      </c>
      <c r="H139" s="134">
        <v>0</v>
      </c>
      <c r="I139" s="134">
        <v>1</v>
      </c>
      <c r="J139" s="134">
        <v>2</v>
      </c>
      <c r="K139" s="134">
        <v>5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134">
        <v>0</v>
      </c>
      <c r="R139" s="134">
        <v>0</v>
      </c>
      <c r="S139" s="143"/>
      <c r="T139" s="135"/>
      <c r="U139" s="136"/>
      <c r="V139" s="136"/>
      <c r="W139" s="136"/>
      <c r="X139" s="136"/>
      <c r="Y139" s="136"/>
      <c r="Z139" s="136"/>
      <c r="AA139" s="136"/>
      <c r="AB139" s="141"/>
      <c r="AC139" s="144" t="s">
        <v>104</v>
      </c>
      <c r="AD139" s="138" t="s">
        <v>105</v>
      </c>
      <c r="AE139" s="150">
        <f aca="true" t="shared" si="5" ref="AE139:AJ139">AE140+AE149</f>
        <v>1218.1</v>
      </c>
      <c r="AF139" s="150">
        <f t="shared" si="5"/>
        <v>1218.1</v>
      </c>
      <c r="AG139" s="150">
        <f t="shared" si="5"/>
        <v>1168.1</v>
      </c>
      <c r="AH139" s="150">
        <f t="shared" si="5"/>
        <v>1168.1</v>
      </c>
      <c r="AI139" s="150">
        <f t="shared" si="5"/>
        <v>1168.1</v>
      </c>
      <c r="AJ139" s="150">
        <f t="shared" si="5"/>
        <v>1168.1</v>
      </c>
      <c r="AK139" s="145">
        <f>AE139+AF139+AG139+AH139+AI139+AJ139</f>
        <v>7108.6</v>
      </c>
      <c r="AL139" s="112">
        <v>2025</v>
      </c>
      <c r="AM139" s="10"/>
    </row>
    <row r="140" spans="1:39" s="74" customFormat="1" ht="41.25" customHeight="1">
      <c r="A140" s="139"/>
      <c r="B140" s="69">
        <v>5</v>
      </c>
      <c r="C140" s="69">
        <v>7</v>
      </c>
      <c r="D140" s="69">
        <v>5</v>
      </c>
      <c r="E140" s="70">
        <v>0</v>
      </c>
      <c r="F140" s="70">
        <v>0</v>
      </c>
      <c r="G140" s="70">
        <v>0</v>
      </c>
      <c r="H140" s="70">
        <v>0</v>
      </c>
      <c r="I140" s="70">
        <v>1</v>
      </c>
      <c r="J140" s="69">
        <v>2</v>
      </c>
      <c r="K140" s="69">
        <v>5</v>
      </c>
      <c r="L140" s="69">
        <v>0</v>
      </c>
      <c r="M140" s="69">
        <v>1</v>
      </c>
      <c r="N140" s="69">
        <v>0</v>
      </c>
      <c r="O140" s="69">
        <v>0</v>
      </c>
      <c r="P140" s="69">
        <v>0</v>
      </c>
      <c r="Q140" s="69">
        <v>0</v>
      </c>
      <c r="R140" s="69">
        <v>0</v>
      </c>
      <c r="S140" s="71"/>
      <c r="T140" s="71"/>
      <c r="U140" s="72"/>
      <c r="V140" s="72"/>
      <c r="W140" s="72"/>
      <c r="X140" s="72"/>
      <c r="Y140" s="72"/>
      <c r="Z140" s="72"/>
      <c r="AA140" s="72"/>
      <c r="AB140" s="75"/>
      <c r="AC140" s="97" t="s">
        <v>158</v>
      </c>
      <c r="AD140" s="107" t="s">
        <v>3</v>
      </c>
      <c r="AE140" s="149">
        <f>AE143+AE146+AE145+AE147</f>
        <v>1068.1</v>
      </c>
      <c r="AF140" s="149">
        <f>AF143+AF146+AF145+AF147</f>
        <v>1068.1</v>
      </c>
      <c r="AG140" s="149">
        <f>AG143+AG145+AG146+AG147</f>
        <v>1068.1</v>
      </c>
      <c r="AH140" s="149">
        <f>AH143+AH145+AH146+AH147</f>
        <v>1068.1</v>
      </c>
      <c r="AI140" s="149">
        <f>+AI143+AI145+AI146+AI147</f>
        <v>1068.1</v>
      </c>
      <c r="AJ140" s="149">
        <f>AJ143+AJ145+AJ147+AJ146</f>
        <v>1068.1</v>
      </c>
      <c r="AK140" s="145">
        <f>AE140+AF140+AG140+AH140+AI140+AJ140</f>
        <v>6408.6</v>
      </c>
      <c r="AL140" s="112">
        <v>2025</v>
      </c>
      <c r="AM140" s="67"/>
    </row>
    <row r="141" spans="1:39" s="73" customFormat="1" ht="44.25" customHeight="1">
      <c r="A141" s="68"/>
      <c r="B141" s="49"/>
      <c r="C141" s="49"/>
      <c r="D141" s="49"/>
      <c r="E141" s="59"/>
      <c r="F141" s="59"/>
      <c r="G141" s="59"/>
      <c r="H141" s="59"/>
      <c r="I141" s="59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60"/>
      <c r="V141" s="60"/>
      <c r="W141" s="60"/>
      <c r="X141" s="60"/>
      <c r="Y141" s="60"/>
      <c r="Z141" s="60"/>
      <c r="AA141" s="60"/>
      <c r="AB141" s="66"/>
      <c r="AC141" s="89" t="s">
        <v>127</v>
      </c>
      <c r="AD141" s="106" t="s">
        <v>92</v>
      </c>
      <c r="AE141" s="151">
        <v>100</v>
      </c>
      <c r="AF141" s="151">
        <v>100</v>
      </c>
      <c r="AG141" s="151">
        <v>100</v>
      </c>
      <c r="AH141" s="151">
        <v>100</v>
      </c>
      <c r="AI141" s="151">
        <v>100</v>
      </c>
      <c r="AJ141" s="151">
        <v>100</v>
      </c>
      <c r="AK141" s="145">
        <f>AE141+AF141+AG141+AH141+AI141</f>
        <v>500</v>
      </c>
      <c r="AL141" s="112">
        <v>2025</v>
      </c>
      <c r="AM141" s="68"/>
    </row>
    <row r="142" spans="1:39" s="8" customFormat="1" ht="30.75" customHeight="1">
      <c r="A142" s="10"/>
      <c r="B142" s="49"/>
      <c r="C142" s="49"/>
      <c r="D142" s="49"/>
      <c r="E142" s="59"/>
      <c r="F142" s="59"/>
      <c r="G142" s="59"/>
      <c r="H142" s="59"/>
      <c r="I142" s="59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60"/>
      <c r="V142" s="60"/>
      <c r="W142" s="60"/>
      <c r="X142" s="60"/>
      <c r="Y142" s="60"/>
      <c r="Z142" s="60"/>
      <c r="AA142" s="60"/>
      <c r="AB142" s="66"/>
      <c r="AC142" s="89" t="s">
        <v>165</v>
      </c>
      <c r="AD142" s="106" t="s">
        <v>92</v>
      </c>
      <c r="AE142" s="151">
        <v>10</v>
      </c>
      <c r="AF142" s="151">
        <v>10</v>
      </c>
      <c r="AG142" s="151">
        <v>10</v>
      </c>
      <c r="AH142" s="151">
        <v>10</v>
      </c>
      <c r="AI142" s="151">
        <v>10</v>
      </c>
      <c r="AJ142" s="151">
        <v>10</v>
      </c>
      <c r="AK142" s="145">
        <v>10</v>
      </c>
      <c r="AL142" s="112">
        <v>2025</v>
      </c>
      <c r="AM142" s="10"/>
    </row>
    <row r="143" spans="1:39" s="8" customFormat="1" ht="33.75" customHeight="1">
      <c r="A143" s="10"/>
      <c r="B143" s="69">
        <v>5</v>
      </c>
      <c r="C143" s="69">
        <v>7</v>
      </c>
      <c r="D143" s="69">
        <v>5</v>
      </c>
      <c r="E143" s="70">
        <v>0</v>
      </c>
      <c r="F143" s="70">
        <v>7</v>
      </c>
      <c r="G143" s="70">
        <v>0</v>
      </c>
      <c r="H143" s="70">
        <v>7</v>
      </c>
      <c r="I143" s="70">
        <v>1</v>
      </c>
      <c r="J143" s="69">
        <v>2</v>
      </c>
      <c r="K143" s="69">
        <v>5</v>
      </c>
      <c r="L143" s="69">
        <v>0</v>
      </c>
      <c r="M143" s="69">
        <v>1</v>
      </c>
      <c r="N143" s="69" t="s">
        <v>180</v>
      </c>
      <c r="O143" s="69">
        <v>0</v>
      </c>
      <c r="P143" s="69">
        <v>2</v>
      </c>
      <c r="Q143" s="69">
        <v>4</v>
      </c>
      <c r="R143" s="69">
        <v>0</v>
      </c>
      <c r="S143" s="54"/>
      <c r="T143" s="54"/>
      <c r="U143" s="60"/>
      <c r="V143" s="60"/>
      <c r="W143" s="60"/>
      <c r="X143" s="60"/>
      <c r="Y143" s="60"/>
      <c r="Z143" s="60"/>
      <c r="AA143" s="60"/>
      <c r="AB143" s="66"/>
      <c r="AC143" s="97" t="s">
        <v>205</v>
      </c>
      <c r="AD143" s="107" t="s">
        <v>105</v>
      </c>
      <c r="AE143" s="149">
        <v>200</v>
      </c>
      <c r="AF143" s="149">
        <v>200</v>
      </c>
      <c r="AG143" s="149">
        <v>200</v>
      </c>
      <c r="AH143" s="149">
        <v>200</v>
      </c>
      <c r="AI143" s="149">
        <v>200</v>
      </c>
      <c r="AJ143" s="149">
        <v>200</v>
      </c>
      <c r="AK143" s="145">
        <f>AE143+AF143+AG143+AH143+AI143+AJ143</f>
        <v>1200</v>
      </c>
      <c r="AL143" s="112">
        <v>2025</v>
      </c>
      <c r="AM143" s="10"/>
    </row>
    <row r="144" spans="1:39" s="8" customFormat="1" ht="47.25" customHeight="1">
      <c r="A144" s="10"/>
      <c r="B144" s="49"/>
      <c r="C144" s="49"/>
      <c r="D144" s="49"/>
      <c r="E144" s="59"/>
      <c r="F144" s="59"/>
      <c r="G144" s="59"/>
      <c r="H144" s="59"/>
      <c r="I144" s="59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89" t="s">
        <v>128</v>
      </c>
      <c r="AD144" s="106" t="s">
        <v>92</v>
      </c>
      <c r="AE144" s="151">
        <v>72</v>
      </c>
      <c r="AF144" s="151">
        <v>72</v>
      </c>
      <c r="AG144" s="151">
        <v>72</v>
      </c>
      <c r="AH144" s="151">
        <v>72</v>
      </c>
      <c r="AI144" s="151">
        <v>72</v>
      </c>
      <c r="AJ144" s="151">
        <v>72</v>
      </c>
      <c r="AK144" s="145">
        <v>72</v>
      </c>
      <c r="AL144" s="112">
        <v>2025</v>
      </c>
      <c r="AM144" s="10"/>
    </row>
    <row r="145" spans="1:40" s="8" customFormat="1" ht="44.25" customHeight="1">
      <c r="A145" s="10"/>
      <c r="B145" s="69"/>
      <c r="C145" s="69">
        <v>7</v>
      </c>
      <c r="D145" s="69">
        <v>5</v>
      </c>
      <c r="E145" s="70">
        <v>0</v>
      </c>
      <c r="F145" s="70">
        <v>7</v>
      </c>
      <c r="G145" s="70">
        <v>0</v>
      </c>
      <c r="H145" s="70">
        <v>7</v>
      </c>
      <c r="I145" s="70">
        <v>1</v>
      </c>
      <c r="J145" s="69">
        <v>2</v>
      </c>
      <c r="K145" s="69">
        <v>5</v>
      </c>
      <c r="L145" s="69">
        <v>0</v>
      </c>
      <c r="M145" s="69">
        <v>1</v>
      </c>
      <c r="N145" s="69" t="s">
        <v>180</v>
      </c>
      <c r="O145" s="69">
        <v>0</v>
      </c>
      <c r="P145" s="69">
        <v>2</v>
      </c>
      <c r="Q145" s="69">
        <v>4</v>
      </c>
      <c r="R145" s="69">
        <v>0</v>
      </c>
      <c r="S145" s="54"/>
      <c r="T145" s="54"/>
      <c r="U145" s="60"/>
      <c r="V145" s="60"/>
      <c r="W145" s="60"/>
      <c r="X145" s="60"/>
      <c r="Y145" s="60"/>
      <c r="Z145" s="60"/>
      <c r="AA145" s="60"/>
      <c r="AB145" s="66"/>
      <c r="AC145" s="97" t="s">
        <v>214</v>
      </c>
      <c r="AD145" s="107" t="s">
        <v>105</v>
      </c>
      <c r="AE145" s="149">
        <v>0</v>
      </c>
      <c r="AF145" s="149">
        <v>0</v>
      </c>
      <c r="AG145" s="149">
        <v>0</v>
      </c>
      <c r="AH145" s="149">
        <v>0</v>
      </c>
      <c r="AI145" s="149">
        <v>0</v>
      </c>
      <c r="AJ145" s="149">
        <v>0</v>
      </c>
      <c r="AK145" s="145">
        <f>AE145+AF145+AG145+AH145+AI145</f>
        <v>0</v>
      </c>
      <c r="AL145" s="112">
        <v>2025</v>
      </c>
      <c r="AM145" s="10"/>
      <c r="AN145" s="8" t="s">
        <v>177</v>
      </c>
    </row>
    <row r="146" spans="1:39" s="8" customFormat="1" ht="37.5" customHeight="1">
      <c r="A146" s="10"/>
      <c r="B146" s="78">
        <v>5</v>
      </c>
      <c r="C146" s="78">
        <v>7</v>
      </c>
      <c r="D146" s="78">
        <v>5</v>
      </c>
      <c r="E146" s="79">
        <v>0</v>
      </c>
      <c r="F146" s="79">
        <v>7</v>
      </c>
      <c r="G146" s="79">
        <v>0</v>
      </c>
      <c r="H146" s="79">
        <v>7</v>
      </c>
      <c r="I146" s="79">
        <v>1</v>
      </c>
      <c r="J146" s="78">
        <v>2</v>
      </c>
      <c r="K146" s="78">
        <v>5</v>
      </c>
      <c r="L146" s="78">
        <v>0</v>
      </c>
      <c r="M146" s="78">
        <v>1</v>
      </c>
      <c r="N146" s="49">
        <v>1</v>
      </c>
      <c r="O146" s="49">
        <v>0</v>
      </c>
      <c r="P146" s="49">
        <v>2</v>
      </c>
      <c r="Q146" s="49">
        <v>4</v>
      </c>
      <c r="R146" s="49">
        <v>0</v>
      </c>
      <c r="S146" s="54"/>
      <c r="T146" s="54"/>
      <c r="U146" s="60"/>
      <c r="V146" s="60"/>
      <c r="W146" s="60"/>
      <c r="X146" s="60"/>
      <c r="Y146" s="60"/>
      <c r="Z146" s="60"/>
      <c r="AA146" s="60"/>
      <c r="AB146" s="66"/>
      <c r="AC146" s="91" t="s">
        <v>193</v>
      </c>
      <c r="AD146" s="106" t="s">
        <v>105</v>
      </c>
      <c r="AE146" s="151">
        <v>832.52</v>
      </c>
      <c r="AF146" s="151">
        <v>832.52</v>
      </c>
      <c r="AG146" s="151">
        <v>832.52</v>
      </c>
      <c r="AH146" s="151">
        <v>832.52</v>
      </c>
      <c r="AI146" s="151">
        <v>832.52</v>
      </c>
      <c r="AJ146" s="151">
        <v>832.52</v>
      </c>
      <c r="AK146" s="145">
        <f>AE146+AF146+AG146+AH146+AI146+AJ146</f>
        <v>4995.120000000001</v>
      </c>
      <c r="AL146" s="112">
        <v>2025</v>
      </c>
      <c r="AM146" s="10"/>
    </row>
    <row r="147" spans="1:39" s="8" customFormat="1" ht="37.5" customHeight="1">
      <c r="A147" s="10"/>
      <c r="B147" s="69"/>
      <c r="C147" s="69">
        <v>7</v>
      </c>
      <c r="D147" s="69">
        <v>5</v>
      </c>
      <c r="E147" s="70">
        <v>0</v>
      </c>
      <c r="F147" s="70">
        <v>7</v>
      </c>
      <c r="G147" s="70">
        <v>0</v>
      </c>
      <c r="H147" s="70">
        <v>7</v>
      </c>
      <c r="I147" s="70">
        <v>1</v>
      </c>
      <c r="J147" s="69">
        <v>2</v>
      </c>
      <c r="K147" s="69">
        <v>5</v>
      </c>
      <c r="L147" s="69">
        <v>0</v>
      </c>
      <c r="M147" s="69">
        <v>1</v>
      </c>
      <c r="N147" s="69">
        <v>1</v>
      </c>
      <c r="O147" s="69">
        <v>0</v>
      </c>
      <c r="P147" s="69">
        <v>2</v>
      </c>
      <c r="Q147" s="69">
        <v>4</v>
      </c>
      <c r="R147" s="69">
        <v>0</v>
      </c>
      <c r="S147" s="54"/>
      <c r="T147" s="54"/>
      <c r="U147" s="60"/>
      <c r="V147" s="60"/>
      <c r="W147" s="60"/>
      <c r="X147" s="60"/>
      <c r="Y147" s="60"/>
      <c r="Z147" s="60"/>
      <c r="AA147" s="60"/>
      <c r="AB147" s="66"/>
      <c r="AC147" s="97" t="s">
        <v>231</v>
      </c>
      <c r="AD147" s="107" t="s">
        <v>105</v>
      </c>
      <c r="AE147" s="149">
        <v>35.58</v>
      </c>
      <c r="AF147" s="149">
        <v>35.58</v>
      </c>
      <c r="AG147" s="149">
        <v>35.58</v>
      </c>
      <c r="AH147" s="149">
        <v>35.58</v>
      </c>
      <c r="AI147" s="149">
        <v>35.58</v>
      </c>
      <c r="AJ147" s="149">
        <v>35.58</v>
      </c>
      <c r="AK147" s="145">
        <f>AE147+AF147+AG147+AH147+AI147+AJ147</f>
        <v>213.47999999999996</v>
      </c>
      <c r="AL147" s="112">
        <v>2025</v>
      </c>
      <c r="AM147" s="10"/>
    </row>
    <row r="148" spans="1:39" s="8" customFormat="1" ht="38.25" customHeight="1">
      <c r="A148" s="10"/>
      <c r="B148" s="49"/>
      <c r="C148" s="49"/>
      <c r="D148" s="49"/>
      <c r="E148" s="59"/>
      <c r="F148" s="59"/>
      <c r="G148" s="59"/>
      <c r="H148" s="59"/>
      <c r="I148" s="59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60"/>
      <c r="V148" s="60"/>
      <c r="W148" s="60"/>
      <c r="X148" s="60"/>
      <c r="Y148" s="60"/>
      <c r="Z148" s="60"/>
      <c r="AA148" s="60"/>
      <c r="AB148" s="66"/>
      <c r="AC148" s="89" t="s">
        <v>129</v>
      </c>
      <c r="AD148" s="106" t="s">
        <v>92</v>
      </c>
      <c r="AE148" s="151">
        <v>100</v>
      </c>
      <c r="AF148" s="151">
        <v>100</v>
      </c>
      <c r="AG148" s="151">
        <v>100</v>
      </c>
      <c r="AH148" s="151">
        <v>100</v>
      </c>
      <c r="AI148" s="151">
        <v>100</v>
      </c>
      <c r="AJ148" s="151">
        <v>100</v>
      </c>
      <c r="AK148" s="145">
        <f>AE148+AF148+AG148+AH148+AI148</f>
        <v>500</v>
      </c>
      <c r="AL148" s="112">
        <v>2025</v>
      </c>
      <c r="AM148" s="10"/>
    </row>
    <row r="149" spans="1:39" s="8" customFormat="1" ht="43.5" customHeight="1">
      <c r="A149" s="10"/>
      <c r="B149" s="69">
        <v>5</v>
      </c>
      <c r="C149" s="69">
        <v>7</v>
      </c>
      <c r="D149" s="69">
        <v>5</v>
      </c>
      <c r="E149" s="70">
        <v>0</v>
      </c>
      <c r="F149" s="70">
        <v>4</v>
      </c>
      <c r="G149" s="70">
        <v>0</v>
      </c>
      <c r="H149" s="70">
        <v>1</v>
      </c>
      <c r="I149" s="70">
        <v>1</v>
      </c>
      <c r="J149" s="69">
        <v>2</v>
      </c>
      <c r="K149" s="69">
        <v>5</v>
      </c>
      <c r="L149" s="69">
        <v>0</v>
      </c>
      <c r="M149" s="69">
        <v>2</v>
      </c>
      <c r="N149" s="69">
        <v>0</v>
      </c>
      <c r="O149" s="69">
        <v>0</v>
      </c>
      <c r="P149" s="69">
        <v>0</v>
      </c>
      <c r="Q149" s="69">
        <v>0</v>
      </c>
      <c r="R149" s="69">
        <v>0</v>
      </c>
      <c r="S149" s="71"/>
      <c r="T149" s="71"/>
      <c r="U149" s="72"/>
      <c r="V149" s="72"/>
      <c r="W149" s="72"/>
      <c r="X149" s="72"/>
      <c r="Y149" s="72"/>
      <c r="Z149" s="72"/>
      <c r="AA149" s="72"/>
      <c r="AB149" s="75"/>
      <c r="AC149" s="93" t="s">
        <v>159</v>
      </c>
      <c r="AD149" s="107" t="s">
        <v>105</v>
      </c>
      <c r="AE149" s="149">
        <f aca="true" t="shared" si="6" ref="AE149:AJ149">AE150</f>
        <v>150</v>
      </c>
      <c r="AF149" s="149">
        <f t="shared" si="6"/>
        <v>150</v>
      </c>
      <c r="AG149" s="149">
        <f t="shared" si="6"/>
        <v>100</v>
      </c>
      <c r="AH149" s="149">
        <f t="shared" si="6"/>
        <v>100</v>
      </c>
      <c r="AI149" s="149">
        <f t="shared" si="6"/>
        <v>100</v>
      </c>
      <c r="AJ149" s="149">
        <f t="shared" si="6"/>
        <v>100</v>
      </c>
      <c r="AK149" s="145">
        <f>AE149+AF149+AG149+AH149+AI149+AJ149</f>
        <v>700</v>
      </c>
      <c r="AL149" s="112">
        <v>2025</v>
      </c>
      <c r="AM149" s="10"/>
    </row>
    <row r="150" spans="1:39" s="73" customFormat="1" ht="30.75" customHeight="1">
      <c r="A150" s="68"/>
      <c r="B150" s="78">
        <v>5</v>
      </c>
      <c r="C150" s="78">
        <v>7</v>
      </c>
      <c r="D150" s="78">
        <v>5</v>
      </c>
      <c r="E150" s="79">
        <v>0</v>
      </c>
      <c r="F150" s="79">
        <v>4</v>
      </c>
      <c r="G150" s="79">
        <v>0</v>
      </c>
      <c r="H150" s="79">
        <v>1</v>
      </c>
      <c r="I150" s="79">
        <v>1</v>
      </c>
      <c r="J150" s="78">
        <v>2</v>
      </c>
      <c r="K150" s="78">
        <v>5</v>
      </c>
      <c r="L150" s="78">
        <v>0</v>
      </c>
      <c r="M150" s="78">
        <v>2</v>
      </c>
      <c r="N150" s="78">
        <v>2</v>
      </c>
      <c r="O150" s="78">
        <v>0</v>
      </c>
      <c r="P150" s="78">
        <v>0</v>
      </c>
      <c r="Q150" s="78">
        <v>1</v>
      </c>
      <c r="R150" s="78">
        <v>0</v>
      </c>
      <c r="S150" s="54"/>
      <c r="T150" s="54"/>
      <c r="U150" s="60"/>
      <c r="V150" s="60"/>
      <c r="W150" s="60"/>
      <c r="X150" s="60"/>
      <c r="Y150" s="60"/>
      <c r="Z150" s="60"/>
      <c r="AA150" s="60"/>
      <c r="AB150" s="66"/>
      <c r="AC150" s="91" t="s">
        <v>232</v>
      </c>
      <c r="AD150" s="106" t="s">
        <v>105</v>
      </c>
      <c r="AE150" s="149">
        <v>150</v>
      </c>
      <c r="AF150" s="149">
        <v>150</v>
      </c>
      <c r="AG150" s="149">
        <v>100</v>
      </c>
      <c r="AH150" s="149">
        <v>100</v>
      </c>
      <c r="AI150" s="149">
        <v>100</v>
      </c>
      <c r="AJ150" s="149">
        <v>100</v>
      </c>
      <c r="AK150" s="145">
        <f>AE150+AF150+AG150+AH150+AI150+AJ150</f>
        <v>700</v>
      </c>
      <c r="AL150" s="112">
        <v>2025</v>
      </c>
      <c r="AM150" s="68"/>
    </row>
    <row r="151" spans="1:39" s="8" customFormat="1" ht="34.5" customHeight="1">
      <c r="A151" s="10"/>
      <c r="B151" s="49"/>
      <c r="C151" s="49"/>
      <c r="D151" s="49"/>
      <c r="E151" s="59"/>
      <c r="F151" s="59"/>
      <c r="G151" s="59"/>
      <c r="H151" s="59"/>
      <c r="I151" s="59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60"/>
      <c r="V151" s="60"/>
      <c r="W151" s="60"/>
      <c r="X151" s="60"/>
      <c r="Y151" s="60"/>
      <c r="Z151" s="60"/>
      <c r="AA151" s="60"/>
      <c r="AB151" s="66"/>
      <c r="AC151" s="89" t="s">
        <v>130</v>
      </c>
      <c r="AD151" s="106" t="s">
        <v>114</v>
      </c>
      <c r="AE151" s="151">
        <v>64</v>
      </c>
      <c r="AF151" s="151">
        <v>64</v>
      </c>
      <c r="AG151" s="151">
        <v>64</v>
      </c>
      <c r="AH151" s="151">
        <v>64</v>
      </c>
      <c r="AI151" s="151">
        <v>64</v>
      </c>
      <c r="AJ151" s="151">
        <v>64</v>
      </c>
      <c r="AK151" s="145">
        <v>384</v>
      </c>
      <c r="AL151" s="112">
        <v>2025</v>
      </c>
      <c r="AM151" s="10"/>
    </row>
    <row r="152" spans="1:39" s="8" customFormat="1" ht="45.75" customHeight="1">
      <c r="A152" s="10"/>
      <c r="B152" s="134">
        <v>5</v>
      </c>
      <c r="C152" s="134">
        <v>7</v>
      </c>
      <c r="D152" s="134">
        <v>5</v>
      </c>
      <c r="E152" s="134">
        <v>0</v>
      </c>
      <c r="F152" s="134">
        <v>0</v>
      </c>
      <c r="G152" s="134">
        <v>0</v>
      </c>
      <c r="H152" s="134">
        <v>0</v>
      </c>
      <c r="I152" s="134">
        <v>1</v>
      </c>
      <c r="J152" s="134">
        <v>2</v>
      </c>
      <c r="K152" s="134">
        <v>9</v>
      </c>
      <c r="L152" s="134">
        <v>0</v>
      </c>
      <c r="M152" s="134">
        <v>0</v>
      </c>
      <c r="N152" s="134">
        <v>0</v>
      </c>
      <c r="O152" s="134">
        <v>0</v>
      </c>
      <c r="P152" s="134">
        <v>0</v>
      </c>
      <c r="Q152" s="134">
        <v>0</v>
      </c>
      <c r="R152" s="134">
        <v>0</v>
      </c>
      <c r="S152" s="135"/>
      <c r="T152" s="135"/>
      <c r="U152" s="136"/>
      <c r="V152" s="136"/>
      <c r="W152" s="136"/>
      <c r="X152" s="136"/>
      <c r="Y152" s="136"/>
      <c r="Z152" s="136"/>
      <c r="AA152" s="136"/>
      <c r="AB152" s="136"/>
      <c r="AC152" s="140" t="s">
        <v>49</v>
      </c>
      <c r="AD152" s="138" t="s">
        <v>3</v>
      </c>
      <c r="AE152" s="150">
        <f aca="true" t="shared" si="7" ref="AE152:AJ152">AE153</f>
        <v>8210.5</v>
      </c>
      <c r="AF152" s="150">
        <f t="shared" si="7"/>
        <v>8162.9</v>
      </c>
      <c r="AG152" s="150">
        <f t="shared" si="7"/>
        <v>7862.9</v>
      </c>
      <c r="AH152" s="150">
        <f t="shared" si="7"/>
        <v>7862.9</v>
      </c>
      <c r="AI152" s="150">
        <f t="shared" si="7"/>
        <v>7862.9</v>
      </c>
      <c r="AJ152" s="150">
        <f t="shared" si="7"/>
        <v>7862.9</v>
      </c>
      <c r="AK152" s="145">
        <f>AE152+AF152+AG152+AH152+AI152+AJ152</f>
        <v>47825</v>
      </c>
      <c r="AL152" s="112">
        <v>2025</v>
      </c>
      <c r="AM152" s="10"/>
    </row>
    <row r="153" spans="1:70" s="74" customFormat="1" ht="34.5" customHeight="1">
      <c r="A153" s="139"/>
      <c r="B153" s="78"/>
      <c r="C153" s="78"/>
      <c r="D153" s="78"/>
      <c r="E153" s="79"/>
      <c r="F153" s="79"/>
      <c r="G153" s="79"/>
      <c r="H153" s="79"/>
      <c r="I153" s="79"/>
      <c r="J153" s="78" t="s">
        <v>177</v>
      </c>
      <c r="K153" s="78"/>
      <c r="L153" s="78"/>
      <c r="M153" s="78"/>
      <c r="N153" s="78"/>
      <c r="O153" s="78"/>
      <c r="P153" s="78"/>
      <c r="Q153" s="78"/>
      <c r="R153" s="78"/>
      <c r="S153" s="64"/>
      <c r="T153" s="64"/>
      <c r="U153" s="60"/>
      <c r="V153" s="65"/>
      <c r="W153" s="65"/>
      <c r="X153" s="65"/>
      <c r="Y153" s="65"/>
      <c r="Z153" s="65"/>
      <c r="AA153" s="65"/>
      <c r="AB153" s="65"/>
      <c r="AC153" s="91" t="s">
        <v>77</v>
      </c>
      <c r="AD153" s="106" t="s">
        <v>3</v>
      </c>
      <c r="AE153" s="112">
        <f aca="true" t="shared" si="8" ref="AE153:AJ153">AE154+AE155</f>
        <v>8210.5</v>
      </c>
      <c r="AF153" s="112">
        <f t="shared" si="8"/>
        <v>8162.9</v>
      </c>
      <c r="AG153" s="112">
        <f t="shared" si="8"/>
        <v>7862.9</v>
      </c>
      <c r="AH153" s="112">
        <f t="shared" si="8"/>
        <v>7862.9</v>
      </c>
      <c r="AI153" s="112">
        <f t="shared" si="8"/>
        <v>7862.9</v>
      </c>
      <c r="AJ153" s="112">
        <f t="shared" si="8"/>
        <v>7862.9</v>
      </c>
      <c r="AK153" s="145">
        <f>AE153+AF153+AG153+AH153+AI153+AJ153</f>
        <v>47825</v>
      </c>
      <c r="AL153" s="112">
        <v>2025</v>
      </c>
      <c r="AM153" s="76">
        <f>SUM(AE152:AK152)</f>
        <v>95650</v>
      </c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</row>
    <row r="154" spans="1:71" s="63" customFormat="1" ht="40.5" customHeight="1">
      <c r="A154" s="61"/>
      <c r="B154" s="69">
        <v>5</v>
      </c>
      <c r="C154" s="69">
        <v>7</v>
      </c>
      <c r="D154" s="69">
        <v>5</v>
      </c>
      <c r="E154" s="70">
        <v>0</v>
      </c>
      <c r="F154" s="70">
        <v>7</v>
      </c>
      <c r="G154" s="70">
        <v>0</v>
      </c>
      <c r="H154" s="70">
        <v>9</v>
      </c>
      <c r="I154" s="70">
        <v>1</v>
      </c>
      <c r="J154" s="69">
        <v>2</v>
      </c>
      <c r="K154" s="69">
        <v>9</v>
      </c>
      <c r="L154" s="69">
        <v>0</v>
      </c>
      <c r="M154" s="69">
        <v>8</v>
      </c>
      <c r="N154" s="69">
        <v>2</v>
      </c>
      <c r="O154" s="125">
        <v>0</v>
      </c>
      <c r="P154" s="125">
        <v>0</v>
      </c>
      <c r="Q154" s="125">
        <v>1</v>
      </c>
      <c r="R154" s="125">
        <v>0</v>
      </c>
      <c r="S154" s="126"/>
      <c r="T154" s="126"/>
      <c r="U154" s="72"/>
      <c r="V154" s="127"/>
      <c r="W154" s="127"/>
      <c r="X154" s="127"/>
      <c r="Y154" s="127"/>
      <c r="Z154" s="127"/>
      <c r="AA154" s="127"/>
      <c r="AB154" s="127"/>
      <c r="AC154" s="90" t="s">
        <v>190</v>
      </c>
      <c r="AD154" s="107" t="s">
        <v>3</v>
      </c>
      <c r="AE154" s="147">
        <v>1134.5</v>
      </c>
      <c r="AF154" s="147">
        <v>1086.9</v>
      </c>
      <c r="AG154" s="147">
        <v>1086.9</v>
      </c>
      <c r="AH154" s="147">
        <v>1086.9</v>
      </c>
      <c r="AI154" s="147">
        <v>1086.9</v>
      </c>
      <c r="AJ154" s="147">
        <v>1086.9</v>
      </c>
      <c r="AK154" s="145">
        <f>AE154+AF154+AG154+AH154+AI154+AJ154</f>
        <v>6569</v>
      </c>
      <c r="AL154" s="112">
        <v>2025</v>
      </c>
      <c r="AM154" s="11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62"/>
    </row>
    <row r="155" spans="1:71" s="63" customFormat="1" ht="65.25" customHeight="1">
      <c r="A155" s="124"/>
      <c r="B155" s="69">
        <v>5</v>
      </c>
      <c r="C155" s="69">
        <v>7</v>
      </c>
      <c r="D155" s="69">
        <v>5</v>
      </c>
      <c r="E155" s="70">
        <v>0</v>
      </c>
      <c r="F155" s="70">
        <v>7</v>
      </c>
      <c r="G155" s="70">
        <v>0</v>
      </c>
      <c r="H155" s="70">
        <v>9</v>
      </c>
      <c r="I155" s="70">
        <v>1</v>
      </c>
      <c r="J155" s="69">
        <v>2</v>
      </c>
      <c r="K155" s="69">
        <v>4</v>
      </c>
      <c r="L155" s="69">
        <v>0</v>
      </c>
      <c r="M155" s="69">
        <v>2</v>
      </c>
      <c r="N155" s="69">
        <v>2</v>
      </c>
      <c r="O155" s="125">
        <v>0</v>
      </c>
      <c r="P155" s="125">
        <v>0</v>
      </c>
      <c r="Q155" s="125">
        <v>2</v>
      </c>
      <c r="R155" s="125">
        <v>0</v>
      </c>
      <c r="S155" s="126"/>
      <c r="T155" s="126"/>
      <c r="U155" s="72"/>
      <c r="V155" s="127"/>
      <c r="W155" s="127"/>
      <c r="X155" s="127"/>
      <c r="Y155" s="127"/>
      <c r="Z155" s="127"/>
      <c r="AA155" s="127"/>
      <c r="AB155" s="127"/>
      <c r="AC155" s="90" t="s">
        <v>194</v>
      </c>
      <c r="AD155" s="107" t="s">
        <v>3</v>
      </c>
      <c r="AE155" s="147">
        <v>7076</v>
      </c>
      <c r="AF155" s="147">
        <v>7076</v>
      </c>
      <c r="AG155" s="147">
        <v>6776</v>
      </c>
      <c r="AH155" s="147">
        <v>6776</v>
      </c>
      <c r="AI155" s="147">
        <v>6776</v>
      </c>
      <c r="AJ155" s="147">
        <v>6776</v>
      </c>
      <c r="AK155" s="145">
        <f>AE155+AF155+AG155+AH155+AI155+AJ155</f>
        <v>41256</v>
      </c>
      <c r="AL155" s="112">
        <v>2025</v>
      </c>
      <c r="AM155" s="11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62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 t="s">
        <v>177</v>
      </c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spans="1:38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</row>
    <row r="267" spans="1:38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</row>
    <row r="268" spans="1:38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</row>
    <row r="269" spans="1:38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</row>
    <row r="270" spans="1:38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</row>
    <row r="271" spans="1:38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</row>
    <row r="272" spans="1:38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</row>
    <row r="273" spans="1:38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</row>
    <row r="274" spans="1:38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</row>
    <row r="275" spans="1:38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</row>
    <row r="276" spans="1:38" s="39" customFormat="1" ht="15">
      <c r="A276" s="11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spans="1:38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</row>
    <row r="339" spans="1:38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</row>
    <row r="340" spans="1:38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</row>
    <row r="341" spans="1:38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</row>
    <row r="342" spans="1:38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</row>
    <row r="343" spans="1:38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</row>
    <row r="344" spans="1:38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</row>
    <row r="345" spans="1:38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</row>
    <row r="346" spans="1:38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</row>
    <row r="347" spans="1:38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</row>
    <row r="348" spans="1:38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</row>
    <row r="349" spans="1:38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</row>
    <row r="350" spans="1:38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</row>
    <row r="351" spans="1:38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</row>
    <row r="352" spans="1:38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</row>
    <row r="353" spans="1:38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</row>
    <row r="354" spans="1:38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</row>
    <row r="355" spans="1:38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</row>
    <row r="356" spans="1:38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</row>
    <row r="357" spans="1:38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</row>
    <row r="358" spans="1:38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</row>
    <row r="359" spans="1:38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</row>
    <row r="360" spans="1:38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</row>
    <row r="361" spans="1:38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</row>
    <row r="362" spans="1:38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</row>
    <row r="363" spans="1:38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</row>
    <row r="364" spans="1:38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</row>
    <row r="365" spans="1:38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</row>
    <row r="366" spans="1:38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</row>
    <row r="367" spans="1:38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</row>
    <row r="368" spans="1:38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</row>
    <row r="369" spans="1:38" ht="15">
      <c r="A369" s="32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</row>
    <row r="370" spans="1:38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</row>
    <row r="371" ht="15">
      <c r="A371" s="30"/>
    </row>
  </sheetData>
  <sheetProtection/>
  <mergeCells count="20">
    <mergeCell ref="AE16:AJ17"/>
    <mergeCell ref="B16:S16"/>
    <mergeCell ref="I17:S18"/>
    <mergeCell ref="AK16:AL17"/>
    <mergeCell ref="D7:AL7"/>
    <mergeCell ref="D11:AL11"/>
    <mergeCell ref="J13:AL13"/>
    <mergeCell ref="AC16:AC18"/>
    <mergeCell ref="D10:AL10"/>
    <mergeCell ref="G17:H18"/>
    <mergeCell ref="E17:F18"/>
    <mergeCell ref="B17:D18"/>
    <mergeCell ref="AD16:AD18"/>
    <mergeCell ref="AH1:AL1"/>
    <mergeCell ref="AH2:AL2"/>
    <mergeCell ref="D6:AL6"/>
    <mergeCell ref="D9:AL9"/>
    <mergeCell ref="AH4:AL4"/>
    <mergeCell ref="J14:AL14"/>
    <mergeCell ref="D8:AL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3"/>
  <rowBreaks count="1" manualBreakCount="1">
    <brk id="1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2019-11-28T11:51:38Z</cp:lastPrinted>
  <dcterms:created xsi:type="dcterms:W3CDTF">2011-12-09T07:36:49Z</dcterms:created>
  <dcterms:modified xsi:type="dcterms:W3CDTF">2020-02-03T13:19:28Z</dcterms:modified>
  <cp:category/>
  <cp:version/>
  <cp:contentType/>
  <cp:contentStatus/>
</cp:coreProperties>
</file>