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'1'!$A$1:$AJ$28</definedName>
  </definedNames>
  <calcPr fullCalcOnLoad="1"/>
</workbook>
</file>

<file path=xl/sharedStrings.xml><?xml version="1.0" encoding="utf-8"?>
<sst xmlns="http://schemas.openxmlformats.org/spreadsheetml/2006/main" count="91" uniqueCount="46">
  <si>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</si>
  <si>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</si>
  <si>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</si>
  <si>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</si>
  <si>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</si>
  <si>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</si>
  <si>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</si>
  <si>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</si>
  <si>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</si>
  <si>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</si>
  <si>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</si>
  <si>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</si>
  <si>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</si>
  <si>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</si>
  <si>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тыс.рублей</t>
  </si>
  <si>
    <t xml:space="preserve">Муниципальная программа 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</si>
  <si>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</si>
  <si>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</si>
  <si>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</si>
  <si>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</si>
  <si>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м2</t>
  </si>
  <si>
    <t>Цель 2 «Обеспечение безопасных условий проживания граждан на территории муниципального образования городское поселение поселок Максатиха »</t>
  </si>
  <si>
    <t>Показатель1  "Удельный вес снесенной площади аварийных домов по отношению к общей площади жилищного фонда"</t>
  </si>
  <si>
    <t>Показатель 2 «Количество кв. метров снесенного аварийного фонда в текущем финансовом году»</t>
  </si>
  <si>
    <t>Задача 1 «Комплексное решение проблемы перехода к устойчивому развитию застроенных территорий пгт.Максатиха»</t>
  </si>
  <si>
    <t>Задача 2 «Создание условий для обеспечения застройки территорий, занятых в настоящее время ветхим жилым фондом, благоустроенными жилыми помещениями, объектами социального и коммунально-бытового назначения и инженерной инфраструктуры»</t>
  </si>
  <si>
    <t>Показатель 1 «Доля освобожденных земельных участков для новой застройки и их продажа в соответствии законодательством»</t>
  </si>
  <si>
    <t>мероприятие «Снос аварийного жилищного фонда на территории городского поселения поселка Максатиха»</t>
  </si>
  <si>
    <t>мероприятие  «Обследование аварийного жилищного фонда»</t>
  </si>
  <si>
    <t>мероприятие «Подготовка освобожденных земельных участков для новой застройки и их продажа в соответствии законодательством»</t>
  </si>
  <si>
    <t>мероприятие «Обеспечение мероприятий по предоставлению земельных участков в границах застроенной территории, в отношении которой принято решение о развитии»</t>
  </si>
  <si>
    <t>Показатель 1 «Общая площадь высвободившихся земельных участков к общей площади застройки жилищным фондом»</t>
  </si>
  <si>
    <t>Показатель 2 «Объем финансовых ресурсов для реализации программы»</t>
  </si>
  <si>
    <t>административное мероприятие «Обеспечение проведения публичных слушаний с целью утверждения администрацией Максатихинского района Тверской области проектов планировки и межевания застроенной территории»</t>
  </si>
  <si>
    <t>Цель 1 «Ликвидация аварийного жилищного фонда на  находящихся в муниципальной собственности земельных участках , расположенных на территории пгт. Максатиха»</t>
  </si>
  <si>
    <t>Показатель 1 «Увеличение объемов работ, выполненных по отрасли «Строительство»»</t>
  </si>
  <si>
    <t xml:space="preserve">Подпрограмма 1 «Снос аварийного жилищного фонда на  находящихся в муниципальной собственности земельных участках, расположенных на территории пгт. Максатиха на 2016-2020 года
</t>
  </si>
  <si>
    <t xml:space="preserve">Характеристика   муниципальной   программы МО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</si>
  <si>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>тыс.руб.</t>
  </si>
  <si>
    <t>руб</t>
  </si>
  <si>
    <t xml:space="preserve">Муниципальная  программа 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</si>
  <si>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 xml:space="preserve">1. Муниципальная  программа - муниципальная программа Максатихинского района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</t>
  </si>
  <si>
    <t xml:space="preserve">3. Подпрограмма  - подпрограмма муниципальной программы Максатихинского района 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 </t>
  </si>
  <si>
    <t xml:space="preserve">Приложение 1 
к МП администрации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 на 2019-2024 года"
</t>
  </si>
  <si>
    <t>мероприятие " Получение технических условий на подключение земельных участков, предназначенных для строительства МКД к сетям э/снабжения"</t>
  </si>
  <si>
    <t>мероприятие "Создание условий для обеспечения застройки территории поселка"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</si>
</sst>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9">
    <font>
      <sz val="10"/>
      <color indexed="8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7.95"/>
      <color indexed="8"/>
      <name val="Times New Roman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64" fontId="3" fillId="0" borderId="10" xfId="55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3" fillId="0" borderId="10" xfId="5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2" fillId="3" borderId="10" xfId="42" applyNumberFormat="1" applyFont="1" applyFill="1" applyBorder="1" applyAlignment="1">
      <alignment horizontal="center"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0" fontId="3" fillId="3" borderId="10" xfId="59" applyNumberFormat="1" applyFont="1" applyFill="1" applyBorder="1" applyAlignment="1">
      <alignment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2" fillId="22" borderId="10" xfId="42" applyNumberFormat="1" applyFont="1" applyFill="1" applyBorder="1" applyAlignment="1">
      <alignment horizontal="center" vertical="center" wrapText="1"/>
    </xf>
    <xf numFmtId="0" fontId="3" fillId="22" borderId="10" xfId="58" applyNumberFormat="1" applyFont="1" applyFill="1" applyBorder="1" applyAlignment="1">
      <alignment horizontal="center" vertical="center" wrapText="1"/>
    </xf>
    <xf numFmtId="0" fontId="3" fillId="22" borderId="10" xfId="59" applyNumberFormat="1" applyFont="1" applyFill="1" applyBorder="1" applyAlignment="1">
      <alignment vertical="center" wrapText="1"/>
    </xf>
    <xf numFmtId="0" fontId="3" fillId="22" borderId="10" xfId="58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right" vertical="center" wrapText="1"/>
    </xf>
    <xf numFmtId="164" fontId="3" fillId="22" borderId="10" xfId="0" applyNumberFormat="1" applyFont="1" applyFill="1" applyBorder="1" applyAlignment="1">
      <alignment horizontal="right" vertical="center" wrapText="1"/>
    </xf>
    <xf numFmtId="0" fontId="3" fillId="0" borderId="10" xfId="59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64" fontId="3" fillId="22" borderId="10" xfId="0" applyNumberFormat="1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2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25" fillId="0" borderId="0" xfId="0" applyFont="1" applyFill="1" applyAlignment="1" quotePrefix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9"/>
  <sheetViews>
    <sheetView tabSelected="1" zoomScale="90" zoomScaleNormal="90" zoomScaleSheetLayoutView="100" zoomScalePageLayoutView="0" workbookViewId="0" topLeftCell="A1">
      <selection activeCell="Y2" sqref="Y2"/>
    </sheetView>
  </sheetViews>
  <sheetFormatPr defaultColWidth="9.140625" defaultRowHeight="12.75" outlineLevelCol="1"/>
  <cols>
    <col min="1" max="1" width="6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5.421875" style="0" customWidth="1"/>
    <col min="18" max="18" width="4.7109375" style="0" hidden="1" customWidth="1"/>
    <col min="19" max="19" width="6.00390625" style="0" hidden="1" customWidth="1"/>
    <col min="20" max="20" width="3.57421875" style="0" hidden="1" customWidth="1"/>
    <col min="21" max="21" width="3.8515625" style="0" hidden="1" customWidth="1"/>
    <col min="22" max="22" width="4.00390625" style="0" hidden="1" customWidth="1"/>
    <col min="23" max="23" width="4.140625" style="0" hidden="1" customWidth="1"/>
    <col min="24" max="24" width="5.421875" style="0" hidden="1" customWidth="1"/>
    <col min="25" max="25" width="64.00390625" style="0" customWidth="1"/>
    <col min="26" max="26" width="13.28125" style="0" customWidth="1"/>
    <col min="27" max="27" width="15.7109375" style="1" hidden="1" customWidth="1" outlineLevel="1"/>
    <col min="28" max="28" width="11.421875" style="0" customWidth="1" collapsed="1"/>
    <col min="29" max="29" width="10.421875" style="0" customWidth="1"/>
    <col min="30" max="30" width="9.00390625" style="0" customWidth="1"/>
    <col min="31" max="31" width="8.28125" style="0" customWidth="1"/>
    <col min="32" max="32" width="8.7109375" style="0" customWidth="1"/>
    <col min="33" max="33" width="9.00390625" style="0" customWidth="1"/>
    <col min="34" max="34" width="13.28125" style="3" customWidth="1"/>
    <col min="35" max="35" width="13.421875" style="2" customWidth="1"/>
  </cols>
  <sheetData>
    <row r="1" spans="1:35" s="4" customFormat="1" ht="45.75" customHeight="1">
      <c r="A1" s="4" t="s">
        <v>0</v>
      </c>
      <c r="AA1" s="5"/>
      <c r="AC1" s="66" t="s">
        <v>43</v>
      </c>
      <c r="AD1" s="66"/>
      <c r="AE1" s="66"/>
      <c r="AF1" s="66"/>
      <c r="AG1" s="66"/>
      <c r="AH1" s="66"/>
      <c r="AI1" s="66"/>
    </row>
    <row r="2" spans="27:35" s="4" customFormat="1" ht="40.5" customHeight="1">
      <c r="AA2" s="5"/>
      <c r="AC2" s="66"/>
      <c r="AD2" s="66"/>
      <c r="AE2" s="66"/>
      <c r="AF2" s="66"/>
      <c r="AG2" s="66"/>
      <c r="AH2" s="66"/>
      <c r="AI2" s="66"/>
    </row>
    <row r="3" spans="27:35" s="4" customFormat="1" ht="2.25" customHeight="1">
      <c r="AA3" s="5"/>
      <c r="AH3" s="6"/>
      <c r="AI3" s="7"/>
    </row>
    <row r="4" spans="1:35" s="4" customFormat="1" ht="32.25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1:36" s="4" customFormat="1" ht="39" customHeight="1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58" s="4" customFormat="1" ht="27.75" customHeight="1">
      <c r="A6" s="12"/>
      <c r="B6" s="12"/>
      <c r="C6" s="12"/>
      <c r="D6" s="12"/>
      <c r="E6" s="12"/>
      <c r="F6" s="12"/>
      <c r="G6" s="12"/>
      <c r="H6" s="75" t="s">
        <v>13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6"/>
      <c r="AB6" s="16"/>
      <c r="AC6" s="16"/>
      <c r="AD6" s="16"/>
      <c r="AE6" s="16"/>
      <c r="AF6" s="16"/>
      <c r="AG6" s="16"/>
      <c r="AH6" s="16"/>
      <c r="AI6" s="16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4" customFormat="1" ht="37.5" customHeight="1">
      <c r="A7" s="12"/>
      <c r="B7" s="12"/>
      <c r="C7" s="12"/>
      <c r="D7" s="12"/>
      <c r="E7" s="12"/>
      <c r="F7" s="12"/>
      <c r="G7" s="12"/>
      <c r="H7" s="72" t="s">
        <v>41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8" spans="1:58" s="4" customFormat="1" ht="47.25" customHeight="1">
      <c r="A8" s="12"/>
      <c r="B8" s="12"/>
      <c r="C8" s="12"/>
      <c r="D8" s="12"/>
      <c r="E8" s="12"/>
      <c r="F8" s="12"/>
      <c r="G8" s="12"/>
      <c r="H8" s="72" t="s">
        <v>42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35" s="13" customFormat="1" ht="54.75" customHeight="1">
      <c r="A9" s="70" t="s">
        <v>16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6" t="s">
        <v>1</v>
      </c>
      <c r="P9" s="77"/>
      <c r="Q9" s="77"/>
      <c r="R9" s="55"/>
      <c r="S9" s="55"/>
      <c r="T9" s="55"/>
      <c r="U9" s="55"/>
      <c r="V9" s="55"/>
      <c r="W9" s="55"/>
      <c r="X9" s="56"/>
      <c r="Y9" s="57" t="s">
        <v>19</v>
      </c>
      <c r="Z9" s="18" t="s">
        <v>2</v>
      </c>
      <c r="AA9" s="74" t="s">
        <v>12</v>
      </c>
      <c r="AB9" s="69"/>
      <c r="AC9" s="69"/>
      <c r="AD9" s="69"/>
      <c r="AE9" s="69"/>
      <c r="AF9" s="18"/>
      <c r="AG9" s="18"/>
      <c r="AH9" s="69" t="s">
        <v>3</v>
      </c>
      <c r="AI9" s="69"/>
    </row>
    <row r="10" spans="1:35" s="13" customFormat="1" ht="36" customHeight="1">
      <c r="A10" s="70" t="s">
        <v>17</v>
      </c>
      <c r="B10" s="71"/>
      <c r="C10" s="71"/>
      <c r="D10" s="70" t="s">
        <v>10</v>
      </c>
      <c r="E10" s="71"/>
      <c r="F10" s="70" t="s">
        <v>11</v>
      </c>
      <c r="G10" s="71"/>
      <c r="H10" s="78" t="s">
        <v>18</v>
      </c>
      <c r="I10" s="71"/>
      <c r="J10" s="71"/>
      <c r="K10" s="71"/>
      <c r="L10" s="71"/>
      <c r="M10" s="71"/>
      <c r="N10" s="71"/>
      <c r="O10" s="52"/>
      <c r="P10" s="53"/>
      <c r="Q10" s="53"/>
      <c r="R10" s="53"/>
      <c r="S10" s="53"/>
      <c r="T10" s="53"/>
      <c r="U10" s="53"/>
      <c r="V10" s="53"/>
      <c r="W10" s="53"/>
      <c r="X10" s="54"/>
      <c r="Y10" s="51" t="s">
        <v>0</v>
      </c>
      <c r="Z10" s="18" t="s">
        <v>0</v>
      </c>
      <c r="AA10" s="74" t="s">
        <v>0</v>
      </c>
      <c r="AB10" s="20">
        <v>2019</v>
      </c>
      <c r="AC10" s="20">
        <v>2020</v>
      </c>
      <c r="AD10" s="20">
        <v>2021</v>
      </c>
      <c r="AE10" s="20">
        <v>2022</v>
      </c>
      <c r="AF10" s="20">
        <v>2023</v>
      </c>
      <c r="AG10" s="20">
        <v>2024</v>
      </c>
      <c r="AH10" s="21" t="s">
        <v>4</v>
      </c>
      <c r="AI10" s="20" t="s">
        <v>5</v>
      </c>
    </row>
    <row r="11" spans="1:35" s="14" customFormat="1" ht="24" customHeight="1">
      <c r="A11" s="22">
        <v>6</v>
      </c>
      <c r="B11" s="22">
        <v>0</v>
      </c>
      <c r="C11" s="22">
        <v>2</v>
      </c>
      <c r="D11" s="22">
        <v>0</v>
      </c>
      <c r="E11" s="22">
        <v>5</v>
      </c>
      <c r="F11" s="22">
        <v>0</v>
      </c>
      <c r="G11" s="22">
        <v>1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3" t="s">
        <v>15</v>
      </c>
      <c r="Z11" s="24"/>
      <c r="AA11" s="25" t="e">
        <f>#REF!+#REF!+#REF!+#REF!+#REF!+#REF!</f>
        <v>#REF!</v>
      </c>
      <c r="AB11" s="26">
        <f aca="true" t="shared" si="0" ref="AB11:AG11">(AB17)</f>
        <v>71.6</v>
      </c>
      <c r="AC11" s="29">
        <f t="shared" si="0"/>
        <v>871.1</v>
      </c>
      <c r="AD11" s="26">
        <f t="shared" si="0"/>
        <v>113.1</v>
      </c>
      <c r="AE11" s="26">
        <f t="shared" si="0"/>
        <v>118.1</v>
      </c>
      <c r="AF11" s="26">
        <f t="shared" si="0"/>
        <v>0</v>
      </c>
      <c r="AG11" s="26">
        <f t="shared" si="0"/>
        <v>0</v>
      </c>
      <c r="AH11" s="29">
        <f>SUM(AB11:AG11)</f>
        <v>1173.8999999999999</v>
      </c>
      <c r="AI11" s="18">
        <v>2024</v>
      </c>
    </row>
    <row r="12" spans="1:35" s="14" customFormat="1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7"/>
      <c r="R12" s="27"/>
      <c r="S12" s="27"/>
      <c r="T12" s="27"/>
      <c r="U12" s="27"/>
      <c r="V12" s="27"/>
      <c r="W12" s="27"/>
      <c r="X12" s="27"/>
      <c r="Y12" s="23" t="s">
        <v>34</v>
      </c>
      <c r="Z12" s="24" t="s">
        <v>6</v>
      </c>
      <c r="AA12" s="28" t="s">
        <v>6</v>
      </c>
      <c r="AB12" s="24" t="s">
        <v>6</v>
      </c>
      <c r="AC12" s="24" t="s">
        <v>6</v>
      </c>
      <c r="AD12" s="24" t="s">
        <v>6</v>
      </c>
      <c r="AE12" s="24" t="s">
        <v>6</v>
      </c>
      <c r="AF12" s="24"/>
      <c r="AG12" s="24" t="s">
        <v>6</v>
      </c>
      <c r="AH12" s="24" t="s">
        <v>6</v>
      </c>
      <c r="AI12" s="18">
        <v>2024</v>
      </c>
    </row>
    <row r="13" spans="1:35" s="14" customFormat="1" ht="28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7"/>
      <c r="U13" s="27"/>
      <c r="V13" s="27"/>
      <c r="W13" s="27"/>
      <c r="X13" s="27"/>
      <c r="Y13" s="23" t="s">
        <v>22</v>
      </c>
      <c r="Z13" s="24" t="s">
        <v>7</v>
      </c>
      <c r="AA13" s="28" t="s">
        <v>6</v>
      </c>
      <c r="AB13" s="29">
        <v>1.3</v>
      </c>
      <c r="AC13" s="29">
        <v>0</v>
      </c>
      <c r="AD13" s="29">
        <v>0</v>
      </c>
      <c r="AE13" s="29">
        <v>0</v>
      </c>
      <c r="AF13" s="29"/>
      <c r="AG13" s="29">
        <v>0</v>
      </c>
      <c r="AH13" s="29">
        <v>1.3</v>
      </c>
      <c r="AI13" s="18">
        <v>2024</v>
      </c>
    </row>
    <row r="14" spans="1:35" s="14" customFormat="1" ht="30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27"/>
      <c r="S14" s="27"/>
      <c r="T14" s="27"/>
      <c r="U14" s="27"/>
      <c r="V14" s="27"/>
      <c r="W14" s="27"/>
      <c r="X14" s="27"/>
      <c r="Y14" s="23" t="s">
        <v>23</v>
      </c>
      <c r="Z14" s="24" t="s">
        <v>20</v>
      </c>
      <c r="AA14" s="28" t="s">
        <v>6</v>
      </c>
      <c r="AB14" s="29">
        <v>1118.3</v>
      </c>
      <c r="AC14" s="29">
        <v>0</v>
      </c>
      <c r="AD14" s="29">
        <v>0</v>
      </c>
      <c r="AE14" s="29">
        <v>0</v>
      </c>
      <c r="AF14" s="29"/>
      <c r="AG14" s="29">
        <v>0</v>
      </c>
      <c r="AH14" s="29">
        <v>1118.3</v>
      </c>
      <c r="AI14" s="18">
        <v>2024</v>
      </c>
    </row>
    <row r="15" spans="1:35" s="14" customFormat="1" ht="42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  <c r="R15" s="27"/>
      <c r="S15" s="27"/>
      <c r="T15" s="27"/>
      <c r="U15" s="27"/>
      <c r="V15" s="27"/>
      <c r="W15" s="27"/>
      <c r="X15" s="27"/>
      <c r="Y15" s="23" t="s">
        <v>21</v>
      </c>
      <c r="Z15" s="24" t="s">
        <v>8</v>
      </c>
      <c r="AA15" s="28" t="s">
        <v>6</v>
      </c>
      <c r="AB15" s="26" t="s">
        <v>9</v>
      </c>
      <c r="AC15" s="26" t="s">
        <v>9</v>
      </c>
      <c r="AD15" s="26" t="s">
        <v>9</v>
      </c>
      <c r="AE15" s="26" t="s">
        <v>9</v>
      </c>
      <c r="AF15" s="26"/>
      <c r="AG15" s="26" t="s">
        <v>9</v>
      </c>
      <c r="AH15" s="26" t="s">
        <v>9</v>
      </c>
      <c r="AI15" s="18">
        <v>2024</v>
      </c>
    </row>
    <row r="16" spans="1:35" s="14" customFormat="1" ht="32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  <c r="R16" s="27"/>
      <c r="S16" s="27"/>
      <c r="T16" s="27"/>
      <c r="U16" s="27"/>
      <c r="V16" s="27"/>
      <c r="W16" s="27"/>
      <c r="X16" s="27"/>
      <c r="Y16" s="23" t="s">
        <v>35</v>
      </c>
      <c r="Z16" s="24" t="s">
        <v>7</v>
      </c>
      <c r="AA16" s="28" t="s">
        <v>6</v>
      </c>
      <c r="AB16" s="30">
        <v>5</v>
      </c>
      <c r="AC16" s="30">
        <v>0</v>
      </c>
      <c r="AD16" s="30">
        <v>0</v>
      </c>
      <c r="AE16" s="30">
        <v>0</v>
      </c>
      <c r="AF16" s="30"/>
      <c r="AG16" s="30">
        <v>0</v>
      </c>
      <c r="AH16" s="30">
        <v>5</v>
      </c>
      <c r="AI16" s="18">
        <v>2024</v>
      </c>
    </row>
    <row r="17" spans="1:36" s="14" customFormat="1" ht="61.5" customHeight="1">
      <c r="A17" s="31">
        <v>6</v>
      </c>
      <c r="B17" s="31">
        <v>0</v>
      </c>
      <c r="C17" s="31">
        <v>2</v>
      </c>
      <c r="D17" s="31">
        <v>0</v>
      </c>
      <c r="E17" s="31">
        <v>5</v>
      </c>
      <c r="F17" s="31">
        <v>0</v>
      </c>
      <c r="G17" s="31">
        <v>1</v>
      </c>
      <c r="H17" s="31">
        <v>2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2">
        <v>0</v>
      </c>
      <c r="R17" s="32"/>
      <c r="S17" s="32"/>
      <c r="T17" s="32"/>
      <c r="U17" s="32"/>
      <c r="V17" s="32"/>
      <c r="W17" s="32"/>
      <c r="X17" s="32"/>
      <c r="Y17" s="33" t="s">
        <v>36</v>
      </c>
      <c r="Z17" s="34" t="s">
        <v>14</v>
      </c>
      <c r="AA17" s="35" t="s">
        <v>6</v>
      </c>
      <c r="AB17" s="36">
        <f aca="true" t="shared" si="1" ref="AB17:AG17">(AB18+AB24)</f>
        <v>71.6</v>
      </c>
      <c r="AC17" s="64">
        <f t="shared" si="1"/>
        <v>871.1</v>
      </c>
      <c r="AD17" s="36">
        <f t="shared" si="1"/>
        <v>113.1</v>
      </c>
      <c r="AE17" s="36">
        <f t="shared" si="1"/>
        <v>118.1</v>
      </c>
      <c r="AF17" s="36">
        <f t="shared" si="1"/>
        <v>0</v>
      </c>
      <c r="AG17" s="36">
        <f t="shared" si="1"/>
        <v>0</v>
      </c>
      <c r="AH17" s="64">
        <f>SUM(AB17:AG17)</f>
        <v>1173.8999999999999</v>
      </c>
      <c r="AI17" s="18">
        <v>2024</v>
      </c>
      <c r="AJ17" s="15"/>
    </row>
    <row r="18" spans="1:36" s="14" customFormat="1" ht="38.25" customHeight="1">
      <c r="A18" s="37">
        <v>6</v>
      </c>
      <c r="B18" s="37">
        <v>0</v>
      </c>
      <c r="C18" s="37">
        <v>2</v>
      </c>
      <c r="D18" s="37">
        <v>0</v>
      </c>
      <c r="E18" s="37">
        <v>5</v>
      </c>
      <c r="F18" s="37">
        <v>0</v>
      </c>
      <c r="G18" s="37">
        <v>1</v>
      </c>
      <c r="H18" s="37">
        <v>2</v>
      </c>
      <c r="I18" s="37">
        <v>0</v>
      </c>
      <c r="J18" s="37">
        <v>1</v>
      </c>
      <c r="K18" s="37">
        <v>0</v>
      </c>
      <c r="L18" s="37">
        <v>1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  <c r="R18" s="38"/>
      <c r="S18" s="38"/>
      <c r="T18" s="38"/>
      <c r="U18" s="38"/>
      <c r="V18" s="38"/>
      <c r="W18" s="38"/>
      <c r="X18" s="38"/>
      <c r="Y18" s="39" t="s">
        <v>24</v>
      </c>
      <c r="Z18" s="40" t="s">
        <v>14</v>
      </c>
      <c r="AA18" s="41" t="s">
        <v>6</v>
      </c>
      <c r="AB18" s="42">
        <f aca="true" t="shared" si="2" ref="AB18:AG18">(AB23)</f>
        <v>71.6</v>
      </c>
      <c r="AC18" s="65">
        <f>(AC21+AC23)</f>
        <v>771.1</v>
      </c>
      <c r="AD18" s="42">
        <f t="shared" si="2"/>
        <v>113.1</v>
      </c>
      <c r="AE18" s="42">
        <f t="shared" si="2"/>
        <v>118.1</v>
      </c>
      <c r="AF18" s="42">
        <f t="shared" si="2"/>
        <v>0</v>
      </c>
      <c r="AG18" s="42">
        <f t="shared" si="2"/>
        <v>0</v>
      </c>
      <c r="AH18" s="65">
        <f>SUM(AB18:AG18)</f>
        <v>1073.9</v>
      </c>
      <c r="AI18" s="18">
        <v>2024</v>
      </c>
      <c r="AJ18" s="15"/>
    </row>
    <row r="19" spans="1:35" s="14" customFormat="1" ht="31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7"/>
      <c r="R19" s="27"/>
      <c r="S19" s="27"/>
      <c r="T19" s="27"/>
      <c r="U19" s="27"/>
      <c r="V19" s="27"/>
      <c r="W19" s="27"/>
      <c r="X19" s="27"/>
      <c r="Y19" s="43" t="s">
        <v>31</v>
      </c>
      <c r="Z19" s="24" t="s">
        <v>7</v>
      </c>
      <c r="AA19" s="19" t="s">
        <v>6</v>
      </c>
      <c r="AB19" s="29">
        <v>1.3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1.3</v>
      </c>
      <c r="AI19" s="18">
        <v>2024</v>
      </c>
    </row>
    <row r="20" spans="1:35" s="14" customFormat="1" ht="28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7"/>
      <c r="R20" s="27"/>
      <c r="S20" s="27"/>
      <c r="T20" s="27"/>
      <c r="U20" s="27"/>
      <c r="V20" s="27"/>
      <c r="W20" s="27"/>
      <c r="X20" s="27"/>
      <c r="Y20" s="43" t="s">
        <v>32</v>
      </c>
      <c r="Z20" s="24" t="s">
        <v>7</v>
      </c>
      <c r="AA20" s="19" t="s">
        <v>6</v>
      </c>
      <c r="AB20" s="44">
        <v>10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5">
        <v>10</v>
      </c>
      <c r="AI20" s="18">
        <v>2024</v>
      </c>
    </row>
    <row r="21" spans="1:35" s="14" customFormat="1" ht="27.75" customHeight="1">
      <c r="A21" s="22">
        <v>6</v>
      </c>
      <c r="B21" s="22">
        <v>0</v>
      </c>
      <c r="C21" s="22">
        <v>2</v>
      </c>
      <c r="D21" s="22">
        <v>0</v>
      </c>
      <c r="E21" s="22">
        <v>5</v>
      </c>
      <c r="F21" s="22">
        <v>0</v>
      </c>
      <c r="G21" s="22">
        <v>1</v>
      </c>
      <c r="H21" s="22">
        <v>2</v>
      </c>
      <c r="I21" s="22">
        <v>0</v>
      </c>
      <c r="J21" s="22">
        <v>1</v>
      </c>
      <c r="K21" s="22">
        <v>0</v>
      </c>
      <c r="L21" s="22">
        <v>1</v>
      </c>
      <c r="M21" s="22">
        <v>4</v>
      </c>
      <c r="N21" s="22">
        <v>0</v>
      </c>
      <c r="O21" s="22">
        <v>0</v>
      </c>
      <c r="P21" s="22">
        <v>1</v>
      </c>
      <c r="Q21" s="27">
        <v>0</v>
      </c>
      <c r="R21" s="27"/>
      <c r="S21" s="27"/>
      <c r="T21" s="27"/>
      <c r="U21" s="27"/>
      <c r="V21" s="27"/>
      <c r="W21" s="27"/>
      <c r="X21" s="27"/>
      <c r="Y21" s="46" t="s">
        <v>27</v>
      </c>
      <c r="Z21" s="24" t="s">
        <v>14</v>
      </c>
      <c r="AA21" s="19"/>
      <c r="AB21" s="26">
        <v>0</v>
      </c>
      <c r="AC21" s="26">
        <v>663.1</v>
      </c>
      <c r="AD21" s="26">
        <v>0</v>
      </c>
      <c r="AE21" s="26">
        <v>0</v>
      </c>
      <c r="AF21" s="26">
        <v>0</v>
      </c>
      <c r="AG21" s="26">
        <v>0</v>
      </c>
      <c r="AH21" s="26">
        <v>280</v>
      </c>
      <c r="AI21" s="18">
        <v>2024</v>
      </c>
    </row>
    <row r="22" spans="1:35" s="14" customFormat="1" ht="5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7"/>
      <c r="R22" s="27"/>
      <c r="S22" s="27"/>
      <c r="T22" s="27"/>
      <c r="U22" s="27"/>
      <c r="V22" s="27"/>
      <c r="W22" s="27"/>
      <c r="X22" s="27"/>
      <c r="Y22" s="43" t="s">
        <v>33</v>
      </c>
      <c r="Z22" s="24" t="s">
        <v>8</v>
      </c>
      <c r="AA22" s="19" t="s">
        <v>6</v>
      </c>
      <c r="AB22" s="44" t="s">
        <v>9</v>
      </c>
      <c r="AC22" s="26" t="s">
        <v>9</v>
      </c>
      <c r="AD22" s="26" t="s">
        <v>9</v>
      </c>
      <c r="AE22" s="26" t="s">
        <v>9</v>
      </c>
      <c r="AF22" s="26"/>
      <c r="AG22" s="26" t="s">
        <v>9</v>
      </c>
      <c r="AH22" s="26" t="s">
        <v>9</v>
      </c>
      <c r="AI22" s="18">
        <v>2024</v>
      </c>
    </row>
    <row r="23" spans="1:35" s="14" customFormat="1" ht="23.25" customHeight="1">
      <c r="A23" s="22">
        <v>6</v>
      </c>
      <c r="B23" s="22">
        <v>0</v>
      </c>
      <c r="C23" s="22">
        <v>2</v>
      </c>
      <c r="D23" s="22">
        <v>0</v>
      </c>
      <c r="E23" s="22">
        <v>5</v>
      </c>
      <c r="F23" s="22">
        <v>0</v>
      </c>
      <c r="G23" s="22">
        <v>1</v>
      </c>
      <c r="H23" s="22">
        <v>2</v>
      </c>
      <c r="I23" s="22">
        <v>0</v>
      </c>
      <c r="J23" s="22">
        <v>1</v>
      </c>
      <c r="K23" s="22">
        <v>0</v>
      </c>
      <c r="L23" s="22">
        <v>1</v>
      </c>
      <c r="M23" s="22">
        <v>4</v>
      </c>
      <c r="N23" s="22">
        <v>0</v>
      </c>
      <c r="O23" s="22">
        <v>0</v>
      </c>
      <c r="P23" s="22">
        <v>2</v>
      </c>
      <c r="Q23" s="27">
        <v>0</v>
      </c>
      <c r="R23" s="27"/>
      <c r="S23" s="27"/>
      <c r="T23" s="27"/>
      <c r="U23" s="27"/>
      <c r="V23" s="27"/>
      <c r="W23" s="27"/>
      <c r="X23" s="27"/>
      <c r="Y23" s="43" t="s">
        <v>28</v>
      </c>
      <c r="Z23" s="24" t="s">
        <v>14</v>
      </c>
      <c r="AA23" s="19"/>
      <c r="AB23" s="29">
        <v>71.6</v>
      </c>
      <c r="AC23" s="26">
        <v>108</v>
      </c>
      <c r="AD23" s="26">
        <v>113.1</v>
      </c>
      <c r="AE23" s="26">
        <v>118.1</v>
      </c>
      <c r="AF23" s="26">
        <v>0</v>
      </c>
      <c r="AG23" s="26">
        <v>0</v>
      </c>
      <c r="AH23" s="26">
        <f>SUM(AB23:AG23)</f>
        <v>410.79999999999995</v>
      </c>
      <c r="AI23" s="18">
        <v>2024</v>
      </c>
    </row>
    <row r="24" spans="1:35" s="14" customFormat="1" ht="57.75" customHeight="1">
      <c r="A24" s="37">
        <v>6</v>
      </c>
      <c r="B24" s="37">
        <v>0</v>
      </c>
      <c r="C24" s="37">
        <v>2</v>
      </c>
      <c r="D24" s="37">
        <v>0</v>
      </c>
      <c r="E24" s="37">
        <v>5</v>
      </c>
      <c r="F24" s="37">
        <v>0</v>
      </c>
      <c r="G24" s="37">
        <v>1</v>
      </c>
      <c r="H24" s="37">
        <v>2</v>
      </c>
      <c r="I24" s="37">
        <v>0</v>
      </c>
      <c r="J24" s="37">
        <v>1</v>
      </c>
      <c r="K24" s="37">
        <v>0</v>
      </c>
      <c r="L24" s="37">
        <v>2</v>
      </c>
      <c r="M24" s="37">
        <v>0</v>
      </c>
      <c r="N24" s="37">
        <v>0</v>
      </c>
      <c r="O24" s="37">
        <v>0</v>
      </c>
      <c r="P24" s="37">
        <v>0</v>
      </c>
      <c r="Q24" s="38">
        <v>0</v>
      </c>
      <c r="R24" s="38"/>
      <c r="S24" s="38"/>
      <c r="T24" s="38"/>
      <c r="U24" s="38"/>
      <c r="V24" s="38"/>
      <c r="W24" s="38"/>
      <c r="X24" s="38"/>
      <c r="Y24" s="39" t="s">
        <v>25</v>
      </c>
      <c r="Z24" s="40" t="s">
        <v>38</v>
      </c>
      <c r="AA24" s="47" t="s">
        <v>6</v>
      </c>
      <c r="AB24" s="48">
        <v>0</v>
      </c>
      <c r="AC24" s="48">
        <f>(AC26+AC27+AC28+AC29)</f>
        <v>100</v>
      </c>
      <c r="AD24" s="48">
        <v>0</v>
      </c>
      <c r="AE24" s="48">
        <v>0</v>
      </c>
      <c r="AF24" s="48">
        <v>0</v>
      </c>
      <c r="AG24" s="48">
        <v>0</v>
      </c>
      <c r="AH24" s="48">
        <f>SUM(AB24:AG24)</f>
        <v>100</v>
      </c>
      <c r="AI24" s="18">
        <v>2024</v>
      </c>
    </row>
    <row r="25" spans="1:35" s="14" customFormat="1" ht="34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7"/>
      <c r="R25" s="27"/>
      <c r="S25" s="27"/>
      <c r="T25" s="27"/>
      <c r="U25" s="27"/>
      <c r="V25" s="27"/>
      <c r="W25" s="27"/>
      <c r="X25" s="27"/>
      <c r="Y25" s="43" t="s">
        <v>26</v>
      </c>
      <c r="Z25" s="24" t="s">
        <v>7</v>
      </c>
      <c r="AA25" s="19" t="s">
        <v>6</v>
      </c>
      <c r="AB25" s="26">
        <v>5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5</v>
      </c>
      <c r="AI25" s="18">
        <v>2024</v>
      </c>
    </row>
    <row r="26" spans="1:35" ht="25.5">
      <c r="A26" s="17">
        <v>6</v>
      </c>
      <c r="B26" s="17">
        <v>0</v>
      </c>
      <c r="C26" s="17">
        <v>2</v>
      </c>
      <c r="D26" s="17">
        <v>0</v>
      </c>
      <c r="E26" s="17">
        <v>5</v>
      </c>
      <c r="F26" s="17">
        <v>0</v>
      </c>
      <c r="G26" s="17">
        <v>1</v>
      </c>
      <c r="H26" s="17">
        <v>2</v>
      </c>
      <c r="I26" s="17">
        <v>0</v>
      </c>
      <c r="J26" s="17">
        <v>1</v>
      </c>
      <c r="K26" s="17">
        <v>0</v>
      </c>
      <c r="L26" s="17">
        <v>2</v>
      </c>
      <c r="M26" s="17">
        <v>4</v>
      </c>
      <c r="N26" s="17">
        <v>0</v>
      </c>
      <c r="O26" s="17">
        <v>0</v>
      </c>
      <c r="P26" s="17">
        <v>1</v>
      </c>
      <c r="Q26" s="17">
        <v>0</v>
      </c>
      <c r="R26" s="49"/>
      <c r="S26" s="49"/>
      <c r="T26" s="49"/>
      <c r="U26" s="49"/>
      <c r="V26" s="49"/>
      <c r="W26" s="49"/>
      <c r="X26" s="49"/>
      <c r="Y26" s="50" t="s">
        <v>29</v>
      </c>
      <c r="Z26" s="24" t="s">
        <v>39</v>
      </c>
      <c r="AA26" s="19" t="s">
        <v>6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18">
        <v>2024</v>
      </c>
    </row>
    <row r="27" spans="1:35" ht="27.75" customHeight="1">
      <c r="A27" s="17">
        <v>6</v>
      </c>
      <c r="B27" s="17">
        <v>0</v>
      </c>
      <c r="C27" s="17">
        <v>2</v>
      </c>
      <c r="D27" s="17">
        <v>0</v>
      </c>
      <c r="E27" s="17">
        <v>5</v>
      </c>
      <c r="F27" s="17">
        <v>0</v>
      </c>
      <c r="G27" s="17">
        <v>1</v>
      </c>
      <c r="H27" s="17">
        <v>2</v>
      </c>
      <c r="I27" s="17">
        <v>0</v>
      </c>
      <c r="J27" s="17">
        <v>1</v>
      </c>
      <c r="K27" s="17">
        <v>0</v>
      </c>
      <c r="L27" s="17">
        <v>2</v>
      </c>
      <c r="M27" s="17">
        <v>4</v>
      </c>
      <c r="N27" s="17">
        <v>0</v>
      </c>
      <c r="O27" s="17">
        <v>0</v>
      </c>
      <c r="P27" s="17">
        <v>3</v>
      </c>
      <c r="Q27" s="17">
        <v>0</v>
      </c>
      <c r="R27" s="49"/>
      <c r="S27" s="49"/>
      <c r="T27" s="49"/>
      <c r="U27" s="49"/>
      <c r="V27" s="49"/>
      <c r="W27" s="49"/>
      <c r="X27" s="49"/>
      <c r="Y27" s="50" t="s">
        <v>44</v>
      </c>
      <c r="Z27" s="24" t="s">
        <v>39</v>
      </c>
      <c r="AA27" s="19"/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18">
        <v>2024</v>
      </c>
    </row>
    <row r="28" spans="1:35" ht="38.25">
      <c r="A28" s="17">
        <v>6</v>
      </c>
      <c r="B28" s="17">
        <v>0</v>
      </c>
      <c r="C28" s="17">
        <v>2</v>
      </c>
      <c r="D28" s="17">
        <v>0</v>
      </c>
      <c r="E28" s="17">
        <v>5</v>
      </c>
      <c r="F28" s="17">
        <v>0</v>
      </c>
      <c r="G28" s="17">
        <v>1</v>
      </c>
      <c r="H28" s="17">
        <v>2</v>
      </c>
      <c r="I28" s="17">
        <v>0</v>
      </c>
      <c r="J28" s="17">
        <v>1</v>
      </c>
      <c r="K28" s="17">
        <v>0</v>
      </c>
      <c r="L28" s="17">
        <v>2</v>
      </c>
      <c r="M28" s="17">
        <v>4</v>
      </c>
      <c r="N28" s="17">
        <v>0</v>
      </c>
      <c r="O28" s="17">
        <v>0</v>
      </c>
      <c r="P28" s="17">
        <v>2</v>
      </c>
      <c r="Q28" s="17">
        <v>0</v>
      </c>
      <c r="R28" s="49"/>
      <c r="S28" s="49"/>
      <c r="T28" s="49"/>
      <c r="U28" s="49"/>
      <c r="V28" s="49"/>
      <c r="W28" s="49"/>
      <c r="X28" s="49"/>
      <c r="Y28" s="50" t="s">
        <v>30</v>
      </c>
      <c r="Z28" s="24" t="s">
        <v>39</v>
      </c>
      <c r="AA28" s="19" t="s">
        <v>6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18">
        <v>2024</v>
      </c>
    </row>
    <row r="29" spans="1:35" ht="25.5">
      <c r="A29" s="62">
        <v>6</v>
      </c>
      <c r="B29" s="62">
        <v>0</v>
      </c>
      <c r="C29" s="62">
        <v>2</v>
      </c>
      <c r="D29" s="62">
        <v>0</v>
      </c>
      <c r="E29" s="62">
        <v>5</v>
      </c>
      <c r="F29" s="62">
        <v>0</v>
      </c>
      <c r="G29" s="63">
        <v>1</v>
      </c>
      <c r="H29" s="63">
        <v>2</v>
      </c>
      <c r="I29" s="63">
        <v>0</v>
      </c>
      <c r="J29" s="63">
        <v>1</v>
      </c>
      <c r="K29" s="63">
        <v>0</v>
      </c>
      <c r="L29" s="63">
        <v>2</v>
      </c>
      <c r="M29" s="63">
        <v>4</v>
      </c>
      <c r="N29" s="63">
        <v>0</v>
      </c>
      <c r="O29" s="63">
        <v>0</v>
      </c>
      <c r="P29" s="63">
        <v>3</v>
      </c>
      <c r="Q29" s="63">
        <v>0</v>
      </c>
      <c r="R29" s="59"/>
      <c r="S29" s="59"/>
      <c r="T29" s="59"/>
      <c r="U29" s="59"/>
      <c r="V29" s="59"/>
      <c r="W29" s="59"/>
      <c r="X29" s="59"/>
      <c r="Y29" s="59" t="s">
        <v>45</v>
      </c>
      <c r="Z29" s="63" t="s">
        <v>39</v>
      </c>
      <c r="AA29" s="58"/>
      <c r="AB29" s="59">
        <v>0</v>
      </c>
      <c r="AC29" s="59">
        <v>100</v>
      </c>
      <c r="AD29" s="59">
        <v>0</v>
      </c>
      <c r="AE29" s="59">
        <v>0</v>
      </c>
      <c r="AF29" s="59">
        <v>0</v>
      </c>
      <c r="AG29" s="59">
        <v>0</v>
      </c>
      <c r="AH29" s="60">
        <f>SUM(AB29:AG29)</f>
        <v>100</v>
      </c>
      <c r="AI29" s="61">
        <v>2024</v>
      </c>
    </row>
  </sheetData>
  <sheetProtection/>
  <mergeCells count="15">
    <mergeCell ref="A10:C10"/>
    <mergeCell ref="O9:Q9"/>
    <mergeCell ref="D10:E10"/>
    <mergeCell ref="F10:G10"/>
    <mergeCell ref="H10:N10"/>
    <mergeCell ref="AC1:AI2"/>
    <mergeCell ref="A5:AJ5"/>
    <mergeCell ref="A4:AI4"/>
    <mergeCell ref="AB9:AE9"/>
    <mergeCell ref="A9:N9"/>
    <mergeCell ref="H7:AI7"/>
    <mergeCell ref="H8:AI8"/>
    <mergeCell ref="AH9:AI9"/>
    <mergeCell ref="AA9:AA10"/>
    <mergeCell ref="H6:Z6"/>
  </mergeCells>
  <printOptions/>
  <pageMargins left="0.2755905511811024" right="0.2362204724409449" top="1.1811023622047245" bottom="0.1968503937007874" header="0.31496062992125984" footer="0.31496062992125984"/>
  <pageSetup fitToHeight="0" fitToWidth="1" horizontalDpi="600" verticalDpi="600" orientation="landscape" paperSize="9" scale="61" r:id="rId1"/>
  <headerFooter alignWithMargins="0">
    <oddHeader>&amp;C&amp;P</oddHeader>
  </headerFooter>
  <rowBreaks count="1" manualBreakCount="1">
    <brk id="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2020-04-28T07:58:35Z</cp:lastPrinted>
  <dcterms:created xsi:type="dcterms:W3CDTF">2006-09-16T00:00:00Z</dcterms:created>
  <dcterms:modified xsi:type="dcterms:W3CDTF">2020-04-28T07:59:04Z</dcterms:modified>
  <cp:category/>
  <cp:version/>
  <cp:contentType/>
  <cp:contentStatus/>
</cp:coreProperties>
</file>