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'1'!$A$1:$AJ$30</definedName>
  </definedNames>
  <calcPr fullCalcOnLoad="1"/>
</workbook>
</file>

<file path=xl/sharedStrings.xml><?xml version="1.0" encoding="utf-8"?>
<sst xmlns="http://schemas.openxmlformats.org/spreadsheetml/2006/main" count="92" uniqueCount="46">
  <si>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</si>
  <si>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</si>
  <si>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</si>
  <si>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</si>
  <si>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</si>
  <si>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</si>
  <si>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</si>
  <si>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</si>
  <si>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</si>
  <si>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</si>
  <si>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</si>
  <si>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</si>
  <si>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</si>
  <si>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</si>
  <si>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тыс.рублей</t>
  </si>
  <si>
    <t xml:space="preserve">Муниципальная программа 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</si>
  <si>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</si>
  <si>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</si>
  <si>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</si>
  <si>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</si>
  <si>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м2</t>
  </si>
  <si>
    <t>Цель 2 «Обеспечение безопасных условий проживания граждан на территории муниципального образования городское поселение поселок Максатиха »</t>
  </si>
  <si>
    <t>Показатель1  "Удельный вес снесенной площади аварийных домов по отношению к общей площади жилищного фонда"</t>
  </si>
  <si>
    <t>Показатель 2 «Количество кв. метров снесенного аварийного фонда в текущем финансовом году»</t>
  </si>
  <si>
    <t>Задача 1 «Комплексное решение проблемы перехода к устойчивому развитию застроенных территорий пгт.Максатиха»</t>
  </si>
  <si>
    <t>Задача 2 «Создание условий для обеспечения застройки территорий, занятых в настоящее время ветхим жилым фондом, благоустроенными жилыми помещениями, объектами социального и коммунально-бытового назначения и инженерной инфраструктуры»</t>
  </si>
  <si>
    <t>Показатель 1 «Доля освобожденных земельных участков для новой застройки и их продажа в соответствии законодательством»</t>
  </si>
  <si>
    <t>мероприятие «Снос аварийного жилищного фонда на территории городского поселения поселка Максатиха»</t>
  </si>
  <si>
    <t>мероприятие  «Обследование аварийного жилищного фонда»</t>
  </si>
  <si>
    <t>мероприятие «Подготовка освобожденных земельных участков для новой застройки и их продажа в соответствии законодательством»</t>
  </si>
  <si>
    <t>мероприятие «Обеспечение мероприятий по предоставлению земельных участков в границах застроенной территории, в отношении которой принято решение о развитии»</t>
  </si>
  <si>
    <t>Показатель 1 «Общая площадь высвободившихся земельных участков к общей площади застройки жилищным фондом»</t>
  </si>
  <si>
    <t>Показатель 2 «Объем финансовых ресурсов для реализации программы»</t>
  </si>
  <si>
    <t>административное мероприятие «Обеспечение проведения публичных слушаний с целью утверждения администрацией Максатихинского района Тверской области проектов планировки и межевания застроенной территории»</t>
  </si>
  <si>
    <t>Цель 1 «Ликвидация аварийного жилищного фонда на  находящихся в муниципальной собственности земельных участках , расположенных на территории пгт. Максатиха»</t>
  </si>
  <si>
    <t>Показатель 1 «Увеличение объемов работ, выполненных по отрасли «Строительство»»</t>
  </si>
  <si>
    <t xml:space="preserve">Подпрограмма 1 «Снос аварийного жилищного фонда на  находящихся в муниципальной собственности земельных участках, расположенных на территории пгт. Максатиха на 2016-2020 года
</t>
  </si>
  <si>
    <t xml:space="preserve">Характеристика   муниципальной   программы МО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</si>
  <si>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>тыс.руб.</t>
  </si>
  <si>
    <t>руб</t>
  </si>
  <si>
    <t xml:space="preserve">Муниципальная  программа 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</si>
  <si>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 xml:space="preserve">1. Муниципальная  программа - муниципальная программа Максатихинского района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</t>
  </si>
  <si>
    <t xml:space="preserve">3. Подпрограмма  - подпрограмма муниципальной программы Максатихинского района 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 </t>
  </si>
  <si>
    <t xml:space="preserve">Приложение 1 
к МП администрации Максатихинского района Тверской области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 на 2019-2024 года"
</t>
  </si>
  <si>
    <t>мероприятие " Получение технических условий на подключение земельных участков, предназначенных для строительства МКД к сетям э/снабжения"</t>
  </si>
  <si>
    <t>мероприятие "Создание условий для обеспечения застройки территории поселка"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</si>
</sst>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7.95"/>
      <color indexed="8"/>
      <name val="Times New Roman"/>
      <family val="0"/>
    </font>
    <font>
      <sz val="8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64" fontId="5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64" fontId="3" fillId="0" borderId="10" xfId="55" applyNumberFormat="1" applyFont="1" applyFill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>
      <alignment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64" fontId="3" fillId="0" borderId="10" xfId="59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2" fillId="3" borderId="10" xfId="42" applyNumberFormat="1" applyFont="1" applyFill="1" applyBorder="1" applyAlignment="1">
      <alignment horizontal="center"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0" fontId="3" fillId="3" borderId="10" xfId="59" applyNumberFormat="1" applyFont="1" applyFill="1" applyBorder="1" applyAlignment="1">
      <alignment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2" fillId="32" borderId="10" xfId="42" applyNumberFormat="1" applyFont="1" applyFill="1" applyBorder="1" applyAlignment="1">
      <alignment horizontal="center"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0" fontId="3" fillId="32" borderId="10" xfId="59" applyNumberFormat="1" applyFont="1" applyFill="1" applyBorder="1" applyAlignment="1">
      <alignment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164" fontId="3" fillId="32" borderId="10" xfId="0" applyNumberFormat="1" applyFont="1" applyFill="1" applyBorder="1" applyAlignment="1">
      <alignment horizontal="right" vertical="center" wrapText="1"/>
    </xf>
    <xf numFmtId="0" fontId="3" fillId="0" borderId="10" xfId="59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64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 quotePrefix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tabSelected="1" view="pageBreakPreview" zoomScaleNormal="90" zoomScaleSheetLayoutView="100" workbookViewId="0" topLeftCell="L16">
      <selection activeCell="AK30" sqref="AK30"/>
    </sheetView>
  </sheetViews>
  <sheetFormatPr defaultColWidth="9.140625" defaultRowHeight="12.75" outlineLevelCol="1"/>
  <cols>
    <col min="1" max="1" width="6.1406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4" width="3.421875" style="0" customWidth="1"/>
    <col min="15" max="15" width="3.57421875" style="0" customWidth="1"/>
    <col min="16" max="16" width="3.8515625" style="0" customWidth="1"/>
    <col min="17" max="17" width="5.421875" style="0" customWidth="1"/>
    <col min="18" max="18" width="4.7109375" style="0" hidden="1" customWidth="1"/>
    <col min="19" max="19" width="6.00390625" style="0" hidden="1" customWidth="1"/>
    <col min="20" max="20" width="3.57421875" style="0" hidden="1" customWidth="1"/>
    <col min="21" max="21" width="3.8515625" style="0" hidden="1" customWidth="1"/>
    <col min="22" max="22" width="4.00390625" style="0" hidden="1" customWidth="1"/>
    <col min="23" max="23" width="4.140625" style="0" hidden="1" customWidth="1"/>
    <col min="24" max="24" width="5.421875" style="0" hidden="1" customWidth="1"/>
    <col min="25" max="25" width="64.00390625" style="0" customWidth="1"/>
    <col min="26" max="26" width="13.28125" style="0" customWidth="1"/>
    <col min="27" max="27" width="15.7109375" style="1" hidden="1" customWidth="1" outlineLevel="1"/>
    <col min="28" max="28" width="11.421875" style="0" customWidth="1" collapsed="1"/>
    <col min="30" max="30" width="9.00390625" style="0" customWidth="1"/>
    <col min="31" max="31" width="8.28125" style="0" customWidth="1"/>
    <col min="32" max="32" width="8.7109375" style="0" customWidth="1"/>
    <col min="33" max="33" width="9.00390625" style="0" customWidth="1"/>
    <col min="34" max="34" width="13.28125" style="3" customWidth="1"/>
    <col min="35" max="35" width="13.421875" style="2" customWidth="1"/>
  </cols>
  <sheetData>
    <row r="1" spans="1:35" s="4" customFormat="1" ht="45.75" customHeight="1">
      <c r="A1" s="4" t="s">
        <v>0</v>
      </c>
      <c r="AA1" s="5"/>
      <c r="AC1" s="69" t="s">
        <v>43</v>
      </c>
      <c r="AD1" s="69"/>
      <c r="AE1" s="69"/>
      <c r="AF1" s="69"/>
      <c r="AG1" s="69"/>
      <c r="AH1" s="69"/>
      <c r="AI1" s="69"/>
    </row>
    <row r="2" spans="27:35" s="4" customFormat="1" ht="39.75" customHeight="1">
      <c r="AA2" s="5"/>
      <c r="AC2" s="69"/>
      <c r="AD2" s="69"/>
      <c r="AE2" s="69"/>
      <c r="AF2" s="69"/>
      <c r="AG2" s="69"/>
      <c r="AH2" s="69"/>
      <c r="AI2" s="69"/>
    </row>
    <row r="3" spans="27:35" s="4" customFormat="1" ht="2.25" customHeight="1">
      <c r="AA3" s="5"/>
      <c r="AH3" s="6"/>
      <c r="AI3" s="7"/>
    </row>
    <row r="4" spans="1:35" s="4" customFormat="1" ht="42.75" customHeight="1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6" s="4" customFormat="1" ht="41.25" customHeight="1">
      <c r="A5" s="70" t="s">
        <v>40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1:35" s="4" customFormat="1" ht="18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7"/>
      <c r="AG6" s="7"/>
      <c r="AH6" s="62" t="s">
        <v>0</v>
      </c>
      <c r="AI6" s="62"/>
    </row>
    <row r="7" spans="1:58" s="4" customFormat="1" ht="27.75" customHeight="1">
      <c r="A7" s="12"/>
      <c r="B7" s="12"/>
      <c r="C7" s="12"/>
      <c r="D7" s="12"/>
      <c r="E7" s="12"/>
      <c r="F7" s="12"/>
      <c r="G7" s="12"/>
      <c r="H7" s="63" t="s">
        <v>13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16"/>
      <c r="AB7" s="16"/>
      <c r="AC7" s="16"/>
      <c r="AD7" s="16"/>
      <c r="AE7" s="16"/>
      <c r="AF7" s="16"/>
      <c r="AG7" s="16"/>
      <c r="AH7" s="16"/>
      <c r="AI7" s="1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4" customFormat="1" ht="37.5" customHeight="1">
      <c r="A8" s="12"/>
      <c r="B8" s="12"/>
      <c r="C8" s="12"/>
      <c r="D8" s="12"/>
      <c r="E8" s="12"/>
      <c r="F8" s="12"/>
      <c r="G8" s="12"/>
      <c r="H8" s="73" t="s">
        <v>41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4" customFormat="1" ht="47.25" customHeight="1">
      <c r="A9" s="12"/>
      <c r="B9" s="12"/>
      <c r="C9" s="12"/>
      <c r="D9" s="12"/>
      <c r="E9" s="12"/>
      <c r="F9" s="12"/>
      <c r="G9" s="12"/>
      <c r="H9" s="73" t="s">
        <v>42</v>
      </c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35" s="13" customFormat="1" ht="54.75" customHeight="1">
      <c r="A10" s="64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 t="s">
        <v>1</v>
      </c>
      <c r="P10" s="67"/>
      <c r="Q10" s="67"/>
      <c r="R10" s="53"/>
      <c r="S10" s="53"/>
      <c r="T10" s="53"/>
      <c r="U10" s="53"/>
      <c r="V10" s="53"/>
      <c r="W10" s="53"/>
      <c r="X10" s="54"/>
      <c r="Y10" s="55" t="s">
        <v>19</v>
      </c>
      <c r="Z10" s="18" t="s">
        <v>2</v>
      </c>
      <c r="AA10" s="75" t="s">
        <v>12</v>
      </c>
      <c r="AB10" s="72"/>
      <c r="AC10" s="72"/>
      <c r="AD10" s="72"/>
      <c r="AE10" s="72"/>
      <c r="AF10" s="18"/>
      <c r="AG10" s="18"/>
      <c r="AH10" s="72" t="s">
        <v>3</v>
      </c>
      <c r="AI10" s="72"/>
    </row>
    <row r="11" spans="1:35" s="13" customFormat="1" ht="41.25" customHeight="1">
      <c r="A11" s="64" t="s">
        <v>17</v>
      </c>
      <c r="B11" s="65"/>
      <c r="C11" s="65"/>
      <c r="D11" s="64" t="s">
        <v>10</v>
      </c>
      <c r="E11" s="65"/>
      <c r="F11" s="64" t="s">
        <v>11</v>
      </c>
      <c r="G11" s="65"/>
      <c r="H11" s="68" t="s">
        <v>18</v>
      </c>
      <c r="I11" s="65"/>
      <c r="J11" s="65"/>
      <c r="K11" s="65"/>
      <c r="L11" s="65"/>
      <c r="M11" s="65"/>
      <c r="N11" s="65"/>
      <c r="O11" s="50"/>
      <c r="P11" s="51"/>
      <c r="Q11" s="51"/>
      <c r="R11" s="51"/>
      <c r="S11" s="51"/>
      <c r="T11" s="51"/>
      <c r="U11" s="51"/>
      <c r="V11" s="51"/>
      <c r="W11" s="51"/>
      <c r="X11" s="52"/>
      <c r="Y11" s="49" t="s">
        <v>0</v>
      </c>
      <c r="Z11" s="18" t="s">
        <v>0</v>
      </c>
      <c r="AA11" s="75" t="s">
        <v>0</v>
      </c>
      <c r="AB11" s="20">
        <v>2019</v>
      </c>
      <c r="AC11" s="20">
        <v>2020</v>
      </c>
      <c r="AD11" s="20">
        <v>2021</v>
      </c>
      <c r="AE11" s="20">
        <v>2022</v>
      </c>
      <c r="AF11" s="20">
        <v>2023</v>
      </c>
      <c r="AG11" s="20">
        <v>2024</v>
      </c>
      <c r="AH11" s="21" t="s">
        <v>4</v>
      </c>
      <c r="AI11" s="20" t="s">
        <v>5</v>
      </c>
    </row>
    <row r="12" spans="1:35" s="14" customFormat="1" ht="24" customHeight="1">
      <c r="A12" s="22">
        <v>6</v>
      </c>
      <c r="B12" s="22">
        <v>0</v>
      </c>
      <c r="C12" s="22">
        <v>2</v>
      </c>
      <c r="D12" s="22">
        <v>0</v>
      </c>
      <c r="E12" s="22">
        <v>5</v>
      </c>
      <c r="F12" s="22">
        <v>0</v>
      </c>
      <c r="G12" s="22">
        <v>1</v>
      </c>
      <c r="H12" s="22">
        <v>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3" t="s">
        <v>15</v>
      </c>
      <c r="Z12" s="24"/>
      <c r="AA12" s="25" t="e">
        <f>#REF!+#REF!+#REF!+#REF!+#REF!+#REF!</f>
        <v>#REF!</v>
      </c>
      <c r="AB12" s="26">
        <f aca="true" t="shared" si="0" ref="AB12:AG12">(AB18)</f>
        <v>71.6</v>
      </c>
      <c r="AC12" s="29">
        <f t="shared" si="0"/>
        <v>689.26</v>
      </c>
      <c r="AD12" s="26">
        <f t="shared" si="0"/>
        <v>113.1</v>
      </c>
      <c r="AE12" s="26">
        <f t="shared" si="0"/>
        <v>118.1</v>
      </c>
      <c r="AF12" s="26">
        <f t="shared" si="0"/>
        <v>0</v>
      </c>
      <c r="AG12" s="26">
        <f t="shared" si="0"/>
        <v>0</v>
      </c>
      <c r="AH12" s="29">
        <f>SUM(AB12:AG12)</f>
        <v>992.0600000000001</v>
      </c>
      <c r="AI12" s="18">
        <v>2024</v>
      </c>
    </row>
    <row r="13" spans="1:35" s="14" customFormat="1" ht="4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7"/>
      <c r="R13" s="27"/>
      <c r="S13" s="27"/>
      <c r="T13" s="27"/>
      <c r="U13" s="27"/>
      <c r="V13" s="27"/>
      <c r="W13" s="27"/>
      <c r="X13" s="27"/>
      <c r="Y13" s="23" t="s">
        <v>34</v>
      </c>
      <c r="Z13" s="24" t="s">
        <v>6</v>
      </c>
      <c r="AA13" s="28" t="s">
        <v>6</v>
      </c>
      <c r="AB13" s="24" t="s">
        <v>6</v>
      </c>
      <c r="AC13" s="24" t="s">
        <v>6</v>
      </c>
      <c r="AD13" s="24" t="s">
        <v>6</v>
      </c>
      <c r="AE13" s="24" t="s">
        <v>6</v>
      </c>
      <c r="AF13" s="24"/>
      <c r="AG13" s="24" t="s">
        <v>6</v>
      </c>
      <c r="AH13" s="24" t="s">
        <v>6</v>
      </c>
      <c r="AI13" s="18">
        <v>2024</v>
      </c>
    </row>
    <row r="14" spans="1:35" s="14" customFormat="1" ht="28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  <c r="R14" s="27"/>
      <c r="S14" s="27"/>
      <c r="T14" s="27"/>
      <c r="U14" s="27"/>
      <c r="V14" s="27"/>
      <c r="W14" s="27"/>
      <c r="X14" s="27"/>
      <c r="Y14" s="23" t="s">
        <v>22</v>
      </c>
      <c r="Z14" s="24" t="s">
        <v>7</v>
      </c>
      <c r="AA14" s="28" t="s">
        <v>6</v>
      </c>
      <c r="AB14" s="29">
        <v>1.3</v>
      </c>
      <c r="AC14" s="29">
        <v>0</v>
      </c>
      <c r="AD14" s="29">
        <v>0</v>
      </c>
      <c r="AE14" s="29">
        <v>0</v>
      </c>
      <c r="AF14" s="29"/>
      <c r="AG14" s="29">
        <v>0</v>
      </c>
      <c r="AH14" s="29">
        <v>1.3</v>
      </c>
      <c r="AI14" s="18">
        <v>2024</v>
      </c>
    </row>
    <row r="15" spans="1:35" s="14" customFormat="1" ht="30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/>
      <c r="R15" s="27"/>
      <c r="S15" s="27"/>
      <c r="T15" s="27"/>
      <c r="U15" s="27"/>
      <c r="V15" s="27"/>
      <c r="W15" s="27"/>
      <c r="X15" s="27"/>
      <c r="Y15" s="23" t="s">
        <v>23</v>
      </c>
      <c r="Z15" s="24" t="s">
        <v>20</v>
      </c>
      <c r="AA15" s="28" t="s">
        <v>6</v>
      </c>
      <c r="AB15" s="29">
        <v>1118.3</v>
      </c>
      <c r="AC15" s="29">
        <v>0</v>
      </c>
      <c r="AD15" s="29">
        <v>0</v>
      </c>
      <c r="AE15" s="29">
        <v>0</v>
      </c>
      <c r="AF15" s="29"/>
      <c r="AG15" s="29">
        <v>0</v>
      </c>
      <c r="AH15" s="29">
        <v>1118.3</v>
      </c>
      <c r="AI15" s="18">
        <v>2024</v>
      </c>
    </row>
    <row r="16" spans="1:35" s="14" customFormat="1" ht="42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7"/>
      <c r="R16" s="27"/>
      <c r="S16" s="27"/>
      <c r="T16" s="27"/>
      <c r="U16" s="27"/>
      <c r="V16" s="27"/>
      <c r="W16" s="27"/>
      <c r="X16" s="27"/>
      <c r="Y16" s="23" t="s">
        <v>21</v>
      </c>
      <c r="Z16" s="24" t="s">
        <v>8</v>
      </c>
      <c r="AA16" s="28" t="s">
        <v>6</v>
      </c>
      <c r="AB16" s="26" t="s">
        <v>9</v>
      </c>
      <c r="AC16" s="26" t="s">
        <v>9</v>
      </c>
      <c r="AD16" s="26" t="s">
        <v>9</v>
      </c>
      <c r="AE16" s="26" t="s">
        <v>9</v>
      </c>
      <c r="AF16" s="26"/>
      <c r="AG16" s="26" t="s">
        <v>9</v>
      </c>
      <c r="AH16" s="26" t="s">
        <v>9</v>
      </c>
      <c r="AI16" s="18">
        <v>2024</v>
      </c>
    </row>
    <row r="17" spans="1:35" s="14" customFormat="1" ht="27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/>
      <c r="R17" s="27"/>
      <c r="S17" s="27"/>
      <c r="T17" s="27"/>
      <c r="U17" s="27"/>
      <c r="V17" s="27"/>
      <c r="W17" s="27"/>
      <c r="X17" s="27"/>
      <c r="Y17" s="23" t="s">
        <v>35</v>
      </c>
      <c r="Z17" s="24" t="s">
        <v>7</v>
      </c>
      <c r="AA17" s="28" t="s">
        <v>6</v>
      </c>
      <c r="AB17" s="30">
        <v>5</v>
      </c>
      <c r="AC17" s="30">
        <v>0</v>
      </c>
      <c r="AD17" s="30">
        <v>0</v>
      </c>
      <c r="AE17" s="30">
        <v>0</v>
      </c>
      <c r="AF17" s="30"/>
      <c r="AG17" s="30">
        <v>0</v>
      </c>
      <c r="AH17" s="30">
        <v>5</v>
      </c>
      <c r="AI17" s="18">
        <v>2024</v>
      </c>
    </row>
    <row r="18" spans="1:36" s="14" customFormat="1" ht="61.5" customHeight="1">
      <c r="A18" s="31">
        <v>6</v>
      </c>
      <c r="B18" s="31">
        <v>0</v>
      </c>
      <c r="C18" s="31">
        <v>2</v>
      </c>
      <c r="D18" s="31">
        <v>0</v>
      </c>
      <c r="E18" s="31">
        <v>5</v>
      </c>
      <c r="F18" s="31">
        <v>0</v>
      </c>
      <c r="G18" s="31">
        <v>1</v>
      </c>
      <c r="H18" s="31">
        <v>2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2">
        <v>0</v>
      </c>
      <c r="R18" s="32"/>
      <c r="S18" s="32"/>
      <c r="T18" s="32"/>
      <c r="U18" s="32"/>
      <c r="V18" s="32"/>
      <c r="W18" s="32"/>
      <c r="X18" s="32"/>
      <c r="Y18" s="33" t="s">
        <v>36</v>
      </c>
      <c r="Z18" s="34" t="s">
        <v>14</v>
      </c>
      <c r="AA18" s="35" t="s">
        <v>6</v>
      </c>
      <c r="AB18" s="36">
        <f aca="true" t="shared" si="1" ref="AB18:AG18">(AB19+AB25)</f>
        <v>71.6</v>
      </c>
      <c r="AC18" s="60">
        <f t="shared" si="1"/>
        <v>689.26</v>
      </c>
      <c r="AD18" s="36">
        <f t="shared" si="1"/>
        <v>113.1</v>
      </c>
      <c r="AE18" s="36">
        <f t="shared" si="1"/>
        <v>118.1</v>
      </c>
      <c r="AF18" s="36">
        <f t="shared" si="1"/>
        <v>0</v>
      </c>
      <c r="AG18" s="36">
        <f t="shared" si="1"/>
        <v>0</v>
      </c>
      <c r="AH18" s="36">
        <f>SUM(AB18:AG18)</f>
        <v>992.0600000000001</v>
      </c>
      <c r="AI18" s="18">
        <v>2024</v>
      </c>
      <c r="AJ18" s="15"/>
    </row>
    <row r="19" spans="1:36" s="14" customFormat="1" ht="38.25" customHeight="1">
      <c r="A19" s="37">
        <v>6</v>
      </c>
      <c r="B19" s="37">
        <v>0</v>
      </c>
      <c r="C19" s="37">
        <v>2</v>
      </c>
      <c r="D19" s="37">
        <v>0</v>
      </c>
      <c r="E19" s="37">
        <v>5</v>
      </c>
      <c r="F19" s="37">
        <v>0</v>
      </c>
      <c r="G19" s="37">
        <v>1</v>
      </c>
      <c r="H19" s="37">
        <v>2</v>
      </c>
      <c r="I19" s="37">
        <v>0</v>
      </c>
      <c r="J19" s="37">
        <v>1</v>
      </c>
      <c r="K19" s="37">
        <v>0</v>
      </c>
      <c r="L19" s="37">
        <v>1</v>
      </c>
      <c r="M19" s="37">
        <v>0</v>
      </c>
      <c r="N19" s="37">
        <v>0</v>
      </c>
      <c r="O19" s="37">
        <v>0</v>
      </c>
      <c r="P19" s="37">
        <v>0</v>
      </c>
      <c r="Q19" s="38">
        <v>0</v>
      </c>
      <c r="R19" s="38"/>
      <c r="S19" s="38"/>
      <c r="T19" s="38"/>
      <c r="U19" s="38"/>
      <c r="V19" s="38"/>
      <c r="W19" s="38"/>
      <c r="X19" s="38"/>
      <c r="Y19" s="39" t="s">
        <v>24</v>
      </c>
      <c r="Z19" s="40" t="s">
        <v>14</v>
      </c>
      <c r="AA19" s="41" t="s">
        <v>6</v>
      </c>
      <c r="AB19" s="42">
        <f aca="true" t="shared" si="2" ref="AB19:AG19">(AB24)</f>
        <v>71.6</v>
      </c>
      <c r="AC19" s="61">
        <f>(AC22+AC24)</f>
        <v>589.26</v>
      </c>
      <c r="AD19" s="42">
        <f t="shared" si="2"/>
        <v>113.1</v>
      </c>
      <c r="AE19" s="42">
        <f t="shared" si="2"/>
        <v>118.1</v>
      </c>
      <c r="AF19" s="42">
        <f t="shared" si="2"/>
        <v>0</v>
      </c>
      <c r="AG19" s="42">
        <f t="shared" si="2"/>
        <v>0</v>
      </c>
      <c r="AH19" s="42">
        <f>SUM(AB19:AG19)</f>
        <v>892.0600000000001</v>
      </c>
      <c r="AI19" s="18">
        <v>2024</v>
      </c>
      <c r="AJ19" s="15"/>
    </row>
    <row r="20" spans="1:35" s="14" customFormat="1" ht="30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7"/>
      <c r="R20" s="27"/>
      <c r="S20" s="27"/>
      <c r="T20" s="27"/>
      <c r="U20" s="27"/>
      <c r="V20" s="27"/>
      <c r="W20" s="27"/>
      <c r="X20" s="27"/>
      <c r="Y20" s="43" t="s">
        <v>31</v>
      </c>
      <c r="Z20" s="24" t="s">
        <v>7</v>
      </c>
      <c r="AA20" s="19" t="s">
        <v>6</v>
      </c>
      <c r="AB20" s="29">
        <v>1.3</v>
      </c>
      <c r="AC20" s="29">
        <v>0</v>
      </c>
      <c r="AD20" s="29">
        <v>0</v>
      </c>
      <c r="AE20" s="29">
        <v>0</v>
      </c>
      <c r="AF20" s="29"/>
      <c r="AG20" s="29">
        <v>0</v>
      </c>
      <c r="AH20" s="29">
        <v>1.3</v>
      </c>
      <c r="AI20" s="18">
        <v>2024</v>
      </c>
    </row>
    <row r="21" spans="1:35" s="14" customFormat="1" ht="28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7"/>
      <c r="R21" s="27"/>
      <c r="S21" s="27"/>
      <c r="T21" s="27"/>
      <c r="U21" s="27"/>
      <c r="V21" s="27"/>
      <c r="W21" s="27"/>
      <c r="X21" s="27"/>
      <c r="Y21" s="43" t="s">
        <v>32</v>
      </c>
      <c r="Z21" s="24" t="s">
        <v>7</v>
      </c>
      <c r="AA21" s="19" t="s">
        <v>6</v>
      </c>
      <c r="AB21" s="44">
        <v>10</v>
      </c>
      <c r="AC21" s="44">
        <v>0</v>
      </c>
      <c r="AD21" s="44">
        <v>0</v>
      </c>
      <c r="AE21" s="44">
        <v>0</v>
      </c>
      <c r="AF21" s="44"/>
      <c r="AG21" s="44">
        <v>0</v>
      </c>
      <c r="AH21" s="44">
        <v>10</v>
      </c>
      <c r="AI21" s="18">
        <v>2024</v>
      </c>
    </row>
    <row r="22" spans="1:35" s="14" customFormat="1" ht="24.75" customHeight="1">
      <c r="A22" s="22">
        <v>6</v>
      </c>
      <c r="B22" s="22">
        <v>0</v>
      </c>
      <c r="C22" s="22">
        <v>2</v>
      </c>
      <c r="D22" s="22">
        <v>0</v>
      </c>
      <c r="E22" s="22">
        <v>5</v>
      </c>
      <c r="F22" s="22">
        <v>0</v>
      </c>
      <c r="G22" s="22">
        <v>1</v>
      </c>
      <c r="H22" s="22">
        <v>2</v>
      </c>
      <c r="I22" s="22">
        <v>0</v>
      </c>
      <c r="J22" s="22">
        <v>1</v>
      </c>
      <c r="K22" s="22">
        <v>0</v>
      </c>
      <c r="L22" s="22">
        <v>1</v>
      </c>
      <c r="M22" s="22">
        <v>4</v>
      </c>
      <c r="N22" s="22">
        <v>0</v>
      </c>
      <c r="O22" s="22">
        <v>0</v>
      </c>
      <c r="P22" s="22">
        <v>1</v>
      </c>
      <c r="Q22" s="27">
        <v>0</v>
      </c>
      <c r="R22" s="27"/>
      <c r="S22" s="27"/>
      <c r="T22" s="27"/>
      <c r="U22" s="27"/>
      <c r="V22" s="27"/>
      <c r="W22" s="27"/>
      <c r="X22" s="27"/>
      <c r="Y22" s="45" t="s">
        <v>27</v>
      </c>
      <c r="Z22" s="24" t="s">
        <v>14</v>
      </c>
      <c r="AA22" s="19"/>
      <c r="AB22" s="26">
        <v>0</v>
      </c>
      <c r="AC22" s="29">
        <v>481.26</v>
      </c>
      <c r="AD22" s="26">
        <v>0</v>
      </c>
      <c r="AE22" s="26">
        <v>0</v>
      </c>
      <c r="AF22" s="26"/>
      <c r="AG22" s="26">
        <v>0</v>
      </c>
      <c r="AH22" s="29">
        <f>SUM(AB22:AG22)</f>
        <v>481.26</v>
      </c>
      <c r="AI22" s="18">
        <v>2024</v>
      </c>
    </row>
    <row r="23" spans="1:35" s="14" customFormat="1" ht="5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7"/>
      <c r="R23" s="27"/>
      <c r="S23" s="27"/>
      <c r="T23" s="27"/>
      <c r="U23" s="27"/>
      <c r="V23" s="27"/>
      <c r="W23" s="27"/>
      <c r="X23" s="27"/>
      <c r="Y23" s="43" t="s">
        <v>33</v>
      </c>
      <c r="Z23" s="24" t="s">
        <v>8</v>
      </c>
      <c r="AA23" s="19" t="s">
        <v>6</v>
      </c>
      <c r="AB23" s="44" t="s">
        <v>9</v>
      </c>
      <c r="AC23" s="26" t="s">
        <v>9</v>
      </c>
      <c r="AD23" s="26" t="s">
        <v>9</v>
      </c>
      <c r="AE23" s="26" t="s">
        <v>9</v>
      </c>
      <c r="AF23" s="26"/>
      <c r="AG23" s="26" t="s">
        <v>9</v>
      </c>
      <c r="AH23" s="26" t="s">
        <v>9</v>
      </c>
      <c r="AI23" s="18">
        <v>2024</v>
      </c>
    </row>
    <row r="24" spans="1:35" s="14" customFormat="1" ht="23.25" customHeight="1">
      <c r="A24" s="22">
        <v>6</v>
      </c>
      <c r="B24" s="22">
        <v>0</v>
      </c>
      <c r="C24" s="22">
        <v>2</v>
      </c>
      <c r="D24" s="22">
        <v>0</v>
      </c>
      <c r="E24" s="22">
        <v>5</v>
      </c>
      <c r="F24" s="22">
        <v>0</v>
      </c>
      <c r="G24" s="22">
        <v>1</v>
      </c>
      <c r="H24" s="22">
        <v>2</v>
      </c>
      <c r="I24" s="22">
        <v>0</v>
      </c>
      <c r="J24" s="22">
        <v>1</v>
      </c>
      <c r="K24" s="22">
        <v>0</v>
      </c>
      <c r="L24" s="22">
        <v>1</v>
      </c>
      <c r="M24" s="22">
        <v>4</v>
      </c>
      <c r="N24" s="22">
        <v>0</v>
      </c>
      <c r="O24" s="22">
        <v>0</v>
      </c>
      <c r="P24" s="22">
        <v>2</v>
      </c>
      <c r="Q24" s="27">
        <v>0</v>
      </c>
      <c r="R24" s="27"/>
      <c r="S24" s="27"/>
      <c r="T24" s="27"/>
      <c r="U24" s="27"/>
      <c r="V24" s="27"/>
      <c r="W24" s="27"/>
      <c r="X24" s="27"/>
      <c r="Y24" s="43" t="s">
        <v>28</v>
      </c>
      <c r="Z24" s="24" t="s">
        <v>14</v>
      </c>
      <c r="AA24" s="19"/>
      <c r="AB24" s="29">
        <v>71.6</v>
      </c>
      <c r="AC24" s="26">
        <v>108</v>
      </c>
      <c r="AD24" s="26">
        <v>113.1</v>
      </c>
      <c r="AE24" s="26">
        <v>118.1</v>
      </c>
      <c r="AF24" s="26">
        <v>0</v>
      </c>
      <c r="AG24" s="26">
        <v>0</v>
      </c>
      <c r="AH24" s="26">
        <f>SUM(AB24:AG24)</f>
        <v>410.79999999999995</v>
      </c>
      <c r="AI24" s="18">
        <v>2024</v>
      </c>
    </row>
    <row r="25" spans="1:35" s="14" customFormat="1" ht="57.75" customHeight="1">
      <c r="A25" s="37">
        <v>6</v>
      </c>
      <c r="B25" s="37">
        <v>0</v>
      </c>
      <c r="C25" s="37">
        <v>2</v>
      </c>
      <c r="D25" s="37">
        <v>0</v>
      </c>
      <c r="E25" s="37">
        <v>5</v>
      </c>
      <c r="F25" s="37">
        <v>0</v>
      </c>
      <c r="G25" s="37">
        <v>1</v>
      </c>
      <c r="H25" s="37">
        <v>2</v>
      </c>
      <c r="I25" s="37">
        <v>0</v>
      </c>
      <c r="J25" s="37">
        <v>1</v>
      </c>
      <c r="K25" s="37">
        <v>0</v>
      </c>
      <c r="L25" s="37">
        <v>2</v>
      </c>
      <c r="M25" s="37">
        <v>0</v>
      </c>
      <c r="N25" s="37">
        <v>0</v>
      </c>
      <c r="O25" s="37">
        <v>0</v>
      </c>
      <c r="P25" s="37">
        <v>0</v>
      </c>
      <c r="Q25" s="38">
        <v>0</v>
      </c>
      <c r="R25" s="38"/>
      <c r="S25" s="38"/>
      <c r="T25" s="38"/>
      <c r="U25" s="38"/>
      <c r="V25" s="38"/>
      <c r="W25" s="38"/>
      <c r="X25" s="38"/>
      <c r="Y25" s="39" t="s">
        <v>25</v>
      </c>
      <c r="Z25" s="40" t="s">
        <v>38</v>
      </c>
      <c r="AA25" s="46" t="s">
        <v>6</v>
      </c>
      <c r="AB25" s="47">
        <v>0</v>
      </c>
      <c r="AC25" s="47">
        <f>(AC27+AC28+AC29+AC30)</f>
        <v>100</v>
      </c>
      <c r="AD25" s="47">
        <v>0</v>
      </c>
      <c r="AE25" s="47">
        <v>0</v>
      </c>
      <c r="AF25" s="47">
        <v>0</v>
      </c>
      <c r="AG25" s="47">
        <v>0</v>
      </c>
      <c r="AH25" s="47">
        <f>SUM(AB25:AG25)</f>
        <v>100</v>
      </c>
      <c r="AI25" s="18">
        <v>2024</v>
      </c>
    </row>
    <row r="26" spans="1:35" s="14" customFormat="1" ht="33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7"/>
      <c r="R26" s="27"/>
      <c r="S26" s="27"/>
      <c r="T26" s="27"/>
      <c r="U26" s="27"/>
      <c r="V26" s="27"/>
      <c r="W26" s="27"/>
      <c r="X26" s="27"/>
      <c r="Y26" s="43" t="s">
        <v>26</v>
      </c>
      <c r="Z26" s="24" t="s">
        <v>7</v>
      </c>
      <c r="AA26" s="19" t="s">
        <v>6</v>
      </c>
      <c r="AB26" s="26">
        <v>5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5</v>
      </c>
      <c r="AI26" s="18">
        <v>2024</v>
      </c>
    </row>
    <row r="27" spans="1:35" ht="25.5">
      <c r="A27" s="17">
        <v>6</v>
      </c>
      <c r="B27" s="17">
        <v>0</v>
      </c>
      <c r="C27" s="17">
        <v>2</v>
      </c>
      <c r="D27" s="17">
        <v>0</v>
      </c>
      <c r="E27" s="17">
        <v>5</v>
      </c>
      <c r="F27" s="17">
        <v>0</v>
      </c>
      <c r="G27" s="17">
        <v>1</v>
      </c>
      <c r="H27" s="17">
        <v>2</v>
      </c>
      <c r="I27" s="17">
        <v>0</v>
      </c>
      <c r="J27" s="17">
        <v>1</v>
      </c>
      <c r="K27" s="17">
        <v>0</v>
      </c>
      <c r="L27" s="17">
        <v>2</v>
      </c>
      <c r="M27" s="17">
        <v>4</v>
      </c>
      <c r="N27" s="17">
        <v>0</v>
      </c>
      <c r="O27" s="17">
        <v>0</v>
      </c>
      <c r="P27" s="17">
        <v>1</v>
      </c>
      <c r="Q27" s="17">
        <v>0</v>
      </c>
      <c r="R27" s="48"/>
      <c r="S27" s="48"/>
      <c r="T27" s="48"/>
      <c r="U27" s="48"/>
      <c r="V27" s="48"/>
      <c r="W27" s="48"/>
      <c r="X27" s="48"/>
      <c r="Y27" s="45" t="s">
        <v>29</v>
      </c>
      <c r="Z27" s="24" t="s">
        <v>39</v>
      </c>
      <c r="AA27" s="19" t="s">
        <v>6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18">
        <v>2024</v>
      </c>
    </row>
    <row r="28" spans="1:35" ht="27.75" customHeight="1">
      <c r="A28" s="17">
        <v>6</v>
      </c>
      <c r="B28" s="17">
        <v>0</v>
      </c>
      <c r="C28" s="17">
        <v>2</v>
      </c>
      <c r="D28" s="17">
        <v>0</v>
      </c>
      <c r="E28" s="17">
        <v>5</v>
      </c>
      <c r="F28" s="17">
        <v>0</v>
      </c>
      <c r="G28" s="17">
        <v>1</v>
      </c>
      <c r="H28" s="17">
        <v>2</v>
      </c>
      <c r="I28" s="17">
        <v>0</v>
      </c>
      <c r="J28" s="17">
        <v>1</v>
      </c>
      <c r="K28" s="17">
        <v>0</v>
      </c>
      <c r="L28" s="17">
        <v>2</v>
      </c>
      <c r="M28" s="17">
        <v>4</v>
      </c>
      <c r="N28" s="17">
        <v>0</v>
      </c>
      <c r="O28" s="17">
        <v>0</v>
      </c>
      <c r="P28" s="17">
        <v>3</v>
      </c>
      <c r="Q28" s="17">
        <v>0</v>
      </c>
      <c r="R28" s="48"/>
      <c r="S28" s="48"/>
      <c r="T28" s="48"/>
      <c r="U28" s="48"/>
      <c r="V28" s="48"/>
      <c r="W28" s="48"/>
      <c r="X28" s="48"/>
      <c r="Y28" s="45" t="s">
        <v>44</v>
      </c>
      <c r="Z28" s="24" t="s">
        <v>39</v>
      </c>
      <c r="AA28" s="19"/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18">
        <v>2024</v>
      </c>
    </row>
    <row r="29" spans="1:35" ht="38.25">
      <c r="A29" s="17">
        <v>6</v>
      </c>
      <c r="B29" s="17">
        <v>0</v>
      </c>
      <c r="C29" s="17">
        <v>2</v>
      </c>
      <c r="D29" s="17">
        <v>0</v>
      </c>
      <c r="E29" s="17">
        <v>5</v>
      </c>
      <c r="F29" s="17">
        <v>0</v>
      </c>
      <c r="G29" s="17">
        <v>1</v>
      </c>
      <c r="H29" s="17">
        <v>2</v>
      </c>
      <c r="I29" s="17">
        <v>0</v>
      </c>
      <c r="J29" s="17">
        <v>1</v>
      </c>
      <c r="K29" s="17">
        <v>0</v>
      </c>
      <c r="L29" s="17">
        <v>2</v>
      </c>
      <c r="M29" s="17">
        <v>4</v>
      </c>
      <c r="N29" s="17">
        <v>0</v>
      </c>
      <c r="O29" s="17">
        <v>0</v>
      </c>
      <c r="P29" s="17">
        <v>2</v>
      </c>
      <c r="Q29" s="17">
        <v>0</v>
      </c>
      <c r="R29" s="48"/>
      <c r="S29" s="48"/>
      <c r="T29" s="48"/>
      <c r="U29" s="48"/>
      <c r="V29" s="48"/>
      <c r="W29" s="48"/>
      <c r="X29" s="48"/>
      <c r="Y29" s="45" t="s">
        <v>30</v>
      </c>
      <c r="Z29" s="24" t="s">
        <v>39</v>
      </c>
      <c r="AA29" s="19" t="s">
        <v>6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18">
        <v>2024</v>
      </c>
    </row>
    <row r="30" spans="1:35" ht="25.5">
      <c r="A30" s="58">
        <v>6</v>
      </c>
      <c r="B30" s="58">
        <v>0</v>
      </c>
      <c r="C30" s="58">
        <v>2</v>
      </c>
      <c r="D30" s="58">
        <v>0</v>
      </c>
      <c r="E30" s="58">
        <v>5</v>
      </c>
      <c r="F30" s="58">
        <v>0</v>
      </c>
      <c r="G30" s="59">
        <v>1</v>
      </c>
      <c r="H30" s="59">
        <v>2</v>
      </c>
      <c r="I30" s="59">
        <v>0</v>
      </c>
      <c r="J30" s="59">
        <v>1</v>
      </c>
      <c r="K30" s="59">
        <v>0</v>
      </c>
      <c r="L30" s="59">
        <v>2</v>
      </c>
      <c r="M30" s="59">
        <v>4</v>
      </c>
      <c r="N30" s="59">
        <v>0</v>
      </c>
      <c r="O30" s="59">
        <v>0</v>
      </c>
      <c r="P30" s="59">
        <v>3</v>
      </c>
      <c r="Q30" s="59">
        <v>0</v>
      </c>
      <c r="R30" s="56"/>
      <c r="S30" s="56"/>
      <c r="T30" s="56"/>
      <c r="U30" s="56"/>
      <c r="V30" s="56"/>
      <c r="W30" s="56"/>
      <c r="X30" s="56"/>
      <c r="Y30" s="56" t="s">
        <v>45</v>
      </c>
      <c r="Z30" s="59" t="s">
        <v>39</v>
      </c>
      <c r="AA30" s="25"/>
      <c r="AB30" s="56">
        <v>0</v>
      </c>
      <c r="AC30" s="56">
        <v>100</v>
      </c>
      <c r="AD30" s="56">
        <v>0</v>
      </c>
      <c r="AE30" s="56">
        <v>0</v>
      </c>
      <c r="AF30" s="56">
        <v>0</v>
      </c>
      <c r="AG30" s="56">
        <v>0</v>
      </c>
      <c r="AH30" s="26">
        <f>SUM(AB30:AG30)</f>
        <v>100</v>
      </c>
      <c r="AI30" s="57">
        <v>2024</v>
      </c>
    </row>
  </sheetData>
  <sheetProtection/>
  <mergeCells count="17">
    <mergeCell ref="AC1:AI2"/>
    <mergeCell ref="A5:AJ5"/>
    <mergeCell ref="A4:AI4"/>
    <mergeCell ref="AB10:AE10"/>
    <mergeCell ref="A10:N10"/>
    <mergeCell ref="H8:AI8"/>
    <mergeCell ref="H9:AI9"/>
    <mergeCell ref="AH10:AI10"/>
    <mergeCell ref="AA10:AA11"/>
    <mergeCell ref="A6:AE6"/>
    <mergeCell ref="AH6:AI6"/>
    <mergeCell ref="H7:Z7"/>
    <mergeCell ref="A11:C11"/>
    <mergeCell ref="O10:Q10"/>
    <mergeCell ref="D11:E11"/>
    <mergeCell ref="F11:G11"/>
    <mergeCell ref="H11:N11"/>
  </mergeCells>
  <printOptions/>
  <pageMargins left="0.2755905511811024" right="0.2362204724409449" top="1.1811023622047245" bottom="0.1968503937007874" header="0.31496062992125984" footer="0.31496062992125984"/>
  <pageSetup fitToHeight="0" fitToWidth="1" horizontalDpi="600" verticalDpi="600" orientation="landscape" paperSize="9" scale="6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2020-08-27T12:09:31Z</cp:lastPrinted>
  <dcterms:created xsi:type="dcterms:W3CDTF">2006-09-16T00:00:00Z</dcterms:created>
  <dcterms:modified xsi:type="dcterms:W3CDTF">2020-09-22T06:00:03Z</dcterms:modified>
  <cp:category/>
  <cp:version/>
  <cp:contentType/>
  <cp:contentStatus/>
</cp:coreProperties>
</file>